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MPU VIEJA LETY\Planilla de fondo Gremial\"/>
    </mc:Choice>
  </mc:AlternateContent>
  <xr:revisionPtr revIDLastSave="0" documentId="13_ncr:1_{FCDBFB0E-E1B0-4899-B574-952B76E3D341}" xr6:coauthVersionLast="47" xr6:coauthVersionMax="47" xr10:uidLastSave="{00000000-0000-0000-0000-000000000000}"/>
  <bookViews>
    <workbookView xWindow="-110" yWindow="-110" windowWidth="19420" windowHeight="10300" xr2:uid="{B4978031-B579-4326-A807-C19267267FE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1" l="1"/>
  <c r="J18" i="1"/>
  <c r="P11" i="1"/>
  <c r="T14" i="1"/>
  <c r="G11" i="1"/>
  <c r="R60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G13" i="1"/>
  <c r="J13" i="1"/>
  <c r="Q13" i="1" s="1"/>
  <c r="R13" i="1" s="1"/>
  <c r="S13" i="1" s="1"/>
  <c r="L13" i="1"/>
  <c r="N13" i="1"/>
  <c r="G14" i="1"/>
  <c r="J14" i="1"/>
  <c r="L14" i="1"/>
  <c r="N14" i="1"/>
  <c r="G15" i="1"/>
  <c r="J15" i="1"/>
  <c r="L15" i="1"/>
  <c r="Q15" i="1" s="1"/>
  <c r="N15" i="1"/>
  <c r="G16" i="1"/>
  <c r="J16" i="1"/>
  <c r="L16" i="1"/>
  <c r="N16" i="1"/>
  <c r="G17" i="1"/>
  <c r="J17" i="1"/>
  <c r="Q17" i="1" s="1"/>
  <c r="R17" i="1" s="1"/>
  <c r="L17" i="1"/>
  <c r="N17" i="1"/>
  <c r="G18" i="1"/>
  <c r="L18" i="1"/>
  <c r="N18" i="1"/>
  <c r="G19" i="1"/>
  <c r="J19" i="1"/>
  <c r="L19" i="1"/>
  <c r="N19" i="1"/>
  <c r="G20" i="1"/>
  <c r="J20" i="1"/>
  <c r="L20" i="1"/>
  <c r="N20" i="1"/>
  <c r="G21" i="1"/>
  <c r="J21" i="1"/>
  <c r="L21" i="1"/>
  <c r="N21" i="1"/>
  <c r="G22" i="1"/>
  <c r="J22" i="1"/>
  <c r="L22" i="1"/>
  <c r="N22" i="1"/>
  <c r="G23" i="1"/>
  <c r="J23" i="1"/>
  <c r="L23" i="1"/>
  <c r="N23" i="1"/>
  <c r="G24" i="1"/>
  <c r="J24" i="1"/>
  <c r="L24" i="1"/>
  <c r="N24" i="1"/>
  <c r="G25" i="1"/>
  <c r="J25" i="1"/>
  <c r="L25" i="1"/>
  <c r="N25" i="1"/>
  <c r="G26" i="1"/>
  <c r="J26" i="1"/>
  <c r="L26" i="1"/>
  <c r="N26" i="1"/>
  <c r="G27" i="1"/>
  <c r="J27" i="1"/>
  <c r="L27" i="1"/>
  <c r="N27" i="1"/>
  <c r="G28" i="1"/>
  <c r="J28" i="1"/>
  <c r="L28" i="1"/>
  <c r="N28" i="1"/>
  <c r="G29" i="1"/>
  <c r="J29" i="1"/>
  <c r="L29" i="1"/>
  <c r="N29" i="1"/>
  <c r="G30" i="1"/>
  <c r="J30" i="1"/>
  <c r="L30" i="1"/>
  <c r="N30" i="1"/>
  <c r="G31" i="1"/>
  <c r="J31" i="1"/>
  <c r="L31" i="1"/>
  <c r="Q31" i="1" s="1"/>
  <c r="R31" i="1" s="1"/>
  <c r="N31" i="1"/>
  <c r="G32" i="1"/>
  <c r="J32" i="1"/>
  <c r="L32" i="1"/>
  <c r="N32" i="1"/>
  <c r="G33" i="1"/>
  <c r="J33" i="1"/>
  <c r="L33" i="1"/>
  <c r="N33" i="1"/>
  <c r="G34" i="1"/>
  <c r="J34" i="1"/>
  <c r="L34" i="1"/>
  <c r="N34" i="1"/>
  <c r="G12" i="1"/>
  <c r="J12" i="1"/>
  <c r="L12" i="1"/>
  <c r="N12" i="1"/>
  <c r="P12" i="1"/>
  <c r="P13" i="1"/>
  <c r="P14" i="1"/>
  <c r="P15" i="1"/>
  <c r="P16" i="1"/>
  <c r="Q16" i="1" s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Q32" i="1" s="1"/>
  <c r="W32" i="1" s="1"/>
  <c r="P33" i="1"/>
  <c r="P34" i="1"/>
  <c r="G35" i="1"/>
  <c r="Q35" i="1" s="1"/>
  <c r="J35" i="1"/>
  <c r="L35" i="1"/>
  <c r="N35" i="1"/>
  <c r="P35" i="1"/>
  <c r="G36" i="1"/>
  <c r="J36" i="1"/>
  <c r="L36" i="1"/>
  <c r="N36" i="1"/>
  <c r="P36" i="1"/>
  <c r="G37" i="1"/>
  <c r="J37" i="1"/>
  <c r="L37" i="1"/>
  <c r="N37" i="1"/>
  <c r="P37" i="1"/>
  <c r="G38" i="1"/>
  <c r="Q38" i="1" s="1"/>
  <c r="R38" i="1" s="1"/>
  <c r="J38" i="1"/>
  <c r="L38" i="1"/>
  <c r="N38" i="1"/>
  <c r="P38" i="1"/>
  <c r="G39" i="1"/>
  <c r="J39" i="1"/>
  <c r="L39" i="1"/>
  <c r="N39" i="1"/>
  <c r="P39" i="1"/>
  <c r="G40" i="1"/>
  <c r="J40" i="1"/>
  <c r="L40" i="1"/>
  <c r="N40" i="1"/>
  <c r="P40" i="1"/>
  <c r="Q40" i="1" s="1"/>
  <c r="G41" i="1"/>
  <c r="J41" i="1"/>
  <c r="L41" i="1"/>
  <c r="Q41" i="1" s="1"/>
  <c r="R41" i="1" s="1"/>
  <c r="U41" i="1" s="1"/>
  <c r="N41" i="1"/>
  <c r="P41" i="1"/>
  <c r="G42" i="1"/>
  <c r="J42" i="1"/>
  <c r="L42" i="1"/>
  <c r="N42" i="1"/>
  <c r="P42" i="1"/>
  <c r="G43" i="1"/>
  <c r="Q43" i="1" s="1"/>
  <c r="R43" i="1" s="1"/>
  <c r="J43" i="1"/>
  <c r="L43" i="1"/>
  <c r="N43" i="1"/>
  <c r="P43" i="1"/>
  <c r="G44" i="1"/>
  <c r="J44" i="1"/>
  <c r="L44" i="1"/>
  <c r="N44" i="1"/>
  <c r="P44" i="1"/>
  <c r="G45" i="1"/>
  <c r="J45" i="1"/>
  <c r="L45" i="1"/>
  <c r="N45" i="1"/>
  <c r="Q45" i="1" s="1"/>
  <c r="P45" i="1"/>
  <c r="G46" i="1"/>
  <c r="J46" i="1"/>
  <c r="Q46" i="1" s="1"/>
  <c r="R46" i="1" s="1"/>
  <c r="S46" i="1" s="1"/>
  <c r="L46" i="1"/>
  <c r="N46" i="1"/>
  <c r="P46" i="1"/>
  <c r="G47" i="1"/>
  <c r="J47" i="1"/>
  <c r="L47" i="1"/>
  <c r="N47" i="1"/>
  <c r="P47" i="1"/>
  <c r="G48" i="1"/>
  <c r="J48" i="1"/>
  <c r="L48" i="1"/>
  <c r="N48" i="1"/>
  <c r="P48" i="1"/>
  <c r="Q48" i="1" s="1"/>
  <c r="R48" i="1" s="1"/>
  <c r="G49" i="1"/>
  <c r="J49" i="1"/>
  <c r="Q49" i="1" s="1"/>
  <c r="W49" i="1" s="1"/>
  <c r="L49" i="1"/>
  <c r="N49" i="1"/>
  <c r="P49" i="1"/>
  <c r="G50" i="1"/>
  <c r="J50" i="1"/>
  <c r="L50" i="1"/>
  <c r="N50" i="1"/>
  <c r="P50" i="1"/>
  <c r="G51" i="1"/>
  <c r="J51" i="1"/>
  <c r="L51" i="1"/>
  <c r="N51" i="1"/>
  <c r="P51" i="1"/>
  <c r="G52" i="1"/>
  <c r="J52" i="1"/>
  <c r="L52" i="1"/>
  <c r="N52" i="1"/>
  <c r="P52" i="1"/>
  <c r="G53" i="1"/>
  <c r="J53" i="1"/>
  <c r="L53" i="1"/>
  <c r="N53" i="1"/>
  <c r="P53" i="1"/>
  <c r="G54" i="1"/>
  <c r="Q54" i="1" s="1"/>
  <c r="R54" i="1" s="1"/>
  <c r="J54" i="1"/>
  <c r="L54" i="1"/>
  <c r="N54" i="1"/>
  <c r="P54" i="1"/>
  <c r="N11" i="1"/>
  <c r="L11" i="1"/>
  <c r="J11" i="1"/>
  <c r="Q34" i="1"/>
  <c r="R34" i="1" s="1"/>
  <c r="Q30" i="1"/>
  <c r="R30" i="1" s="1"/>
  <c r="Q20" i="1"/>
  <c r="W20" i="1" s="1"/>
  <c r="Q24" i="1"/>
  <c r="R24" i="1" s="1"/>
  <c r="Q26" i="1"/>
  <c r="R26" i="1" s="1"/>
  <c r="Q22" i="1"/>
  <c r="R22" i="1" s="1"/>
  <c r="S22" i="1" s="1"/>
  <c r="Q14" i="1"/>
  <c r="R14" i="1" s="1"/>
  <c r="T13" i="1"/>
  <c r="R20" i="1"/>
  <c r="V20" i="1" s="1"/>
  <c r="W30" i="1"/>
  <c r="W15" i="1" l="1"/>
  <c r="R15" i="1"/>
  <c r="V15" i="1" s="1"/>
  <c r="S54" i="1"/>
  <c r="U54" i="1"/>
  <c r="S17" i="1"/>
  <c r="V17" i="1"/>
  <c r="U17" i="1"/>
  <c r="W51" i="1"/>
  <c r="V34" i="1"/>
  <c r="U34" i="1"/>
  <c r="R16" i="1"/>
  <c r="W16" i="1"/>
  <c r="S43" i="1"/>
  <c r="U43" i="1"/>
  <c r="V43" i="1"/>
  <c r="R35" i="1"/>
  <c r="U35" i="1" s="1"/>
  <c r="W35" i="1"/>
  <c r="W46" i="1"/>
  <c r="W54" i="1"/>
  <c r="W17" i="1"/>
  <c r="Q52" i="1"/>
  <c r="R52" i="1" s="1"/>
  <c r="S52" i="1" s="1"/>
  <c r="W47" i="1"/>
  <c r="Q39" i="1"/>
  <c r="R39" i="1" s="1"/>
  <c r="S39" i="1" s="1"/>
  <c r="W31" i="1"/>
  <c r="Q27" i="1"/>
  <c r="Q25" i="1"/>
  <c r="R25" i="1" s="1"/>
  <c r="Q23" i="1"/>
  <c r="Q21" i="1"/>
  <c r="Q19" i="1"/>
  <c r="R19" i="1" s="1"/>
  <c r="W41" i="1"/>
  <c r="W13" i="1"/>
  <c r="Q50" i="1"/>
  <c r="Q47" i="1"/>
  <c r="R47" i="1" s="1"/>
  <c r="U47" i="1" s="1"/>
  <c r="Q42" i="1"/>
  <c r="R42" i="1" s="1"/>
  <c r="U42" i="1" s="1"/>
  <c r="W26" i="1"/>
  <c r="Q51" i="1"/>
  <c r="R51" i="1" s="1"/>
  <c r="V51" i="1" s="1"/>
  <c r="W43" i="1"/>
  <c r="W38" i="1"/>
  <c r="W24" i="1"/>
  <c r="Q33" i="1"/>
  <c r="R33" i="1" s="1"/>
  <c r="Q53" i="1"/>
  <c r="Q37" i="1"/>
  <c r="R37" i="1" s="1"/>
  <c r="U20" i="1"/>
  <c r="W48" i="1"/>
  <c r="W34" i="1"/>
  <c r="Q28" i="1"/>
  <c r="W28" i="1" s="1"/>
  <c r="W22" i="1"/>
  <c r="V31" i="1"/>
  <c r="S31" i="1"/>
  <c r="U31" i="1"/>
  <c r="V26" i="1"/>
  <c r="S26" i="1"/>
  <c r="U26" i="1"/>
  <c r="S30" i="1"/>
  <c r="U30" i="1"/>
  <c r="V30" i="1"/>
  <c r="S24" i="1"/>
  <c r="V24" i="1"/>
  <c r="U24" i="1"/>
  <c r="V48" i="1"/>
  <c r="S48" i="1"/>
  <c r="U48" i="1"/>
  <c r="R45" i="1"/>
  <c r="W45" i="1"/>
  <c r="W23" i="1"/>
  <c r="R23" i="1"/>
  <c r="S47" i="1"/>
  <c r="V47" i="1"/>
  <c r="U39" i="1"/>
  <c r="V25" i="1"/>
  <c r="U25" i="1"/>
  <c r="S25" i="1"/>
  <c r="R21" i="1"/>
  <c r="W21" i="1"/>
  <c r="R50" i="1"/>
  <c r="W50" i="1"/>
  <c r="S14" i="1"/>
  <c r="U14" i="1"/>
  <c r="V14" i="1"/>
  <c r="V52" i="1"/>
  <c r="U52" i="1"/>
  <c r="R40" i="1"/>
  <c r="W40" i="1"/>
  <c r="R27" i="1"/>
  <c r="W27" i="1"/>
  <c r="U19" i="1"/>
  <c r="V19" i="1"/>
  <c r="S19" i="1"/>
  <c r="U16" i="1"/>
  <c r="S16" i="1"/>
  <c r="V16" i="1"/>
  <c r="S33" i="1"/>
  <c r="V33" i="1"/>
  <c r="U33" i="1"/>
  <c r="S38" i="1"/>
  <c r="U38" i="1"/>
  <c r="V38" i="1"/>
  <c r="R53" i="1"/>
  <c r="W53" i="1"/>
  <c r="S37" i="1"/>
  <c r="V37" i="1"/>
  <c r="U37" i="1"/>
  <c r="S20" i="1"/>
  <c r="W14" i="1"/>
  <c r="U13" i="1"/>
  <c r="V41" i="1"/>
  <c r="U51" i="1"/>
  <c r="W25" i="1"/>
  <c r="W19" i="1"/>
  <c r="V13" i="1"/>
  <c r="W37" i="1"/>
  <c r="Q36" i="1"/>
  <c r="R36" i="1" s="1"/>
  <c r="U22" i="1"/>
  <c r="R32" i="1"/>
  <c r="R49" i="1"/>
  <c r="S34" i="1"/>
  <c r="S41" i="1"/>
  <c r="Q44" i="1"/>
  <c r="R44" i="1" s="1"/>
  <c r="G55" i="1"/>
  <c r="U15" i="1"/>
  <c r="V22" i="1"/>
  <c r="V54" i="1"/>
  <c r="W52" i="1"/>
  <c r="Q29" i="1"/>
  <c r="R29" i="1" s="1"/>
  <c r="U46" i="1"/>
  <c r="V46" i="1"/>
  <c r="L55" i="1"/>
  <c r="N55" i="1"/>
  <c r="Q12" i="1"/>
  <c r="R12" i="1" s="1"/>
  <c r="T12" i="1" s="1"/>
  <c r="P55" i="1"/>
  <c r="Q11" i="1"/>
  <c r="R11" i="1" s="1"/>
  <c r="T11" i="1" s="1"/>
  <c r="J55" i="1"/>
  <c r="Q18" i="1"/>
  <c r="W18" i="1" s="1"/>
  <c r="S15" i="1" l="1"/>
  <c r="V39" i="1"/>
  <c r="W42" i="1"/>
  <c r="R28" i="1"/>
  <c r="S35" i="1"/>
  <c r="V35" i="1"/>
  <c r="V42" i="1"/>
  <c r="W39" i="1"/>
  <c r="S42" i="1"/>
  <c r="S51" i="1"/>
  <c r="W29" i="1"/>
  <c r="W33" i="1"/>
  <c r="V44" i="1"/>
  <c r="U44" i="1"/>
  <c r="S44" i="1"/>
  <c r="S29" i="1"/>
  <c r="V29" i="1"/>
  <c r="U29" i="1"/>
  <c r="U50" i="1"/>
  <c r="V50" i="1"/>
  <c r="S50" i="1"/>
  <c r="U36" i="1"/>
  <c r="S36" i="1"/>
  <c r="V36" i="1"/>
  <c r="S23" i="1"/>
  <c r="V23" i="1"/>
  <c r="U23" i="1"/>
  <c r="S21" i="1"/>
  <c r="U21" i="1"/>
  <c r="V21" i="1"/>
  <c r="V32" i="1"/>
  <c r="U32" i="1"/>
  <c r="S32" i="1"/>
  <c r="W36" i="1"/>
  <c r="U27" i="1"/>
  <c r="S27" i="1"/>
  <c r="V27" i="1"/>
  <c r="U28" i="1"/>
  <c r="V28" i="1"/>
  <c r="S28" i="1"/>
  <c r="S53" i="1"/>
  <c r="V53" i="1"/>
  <c r="U53" i="1"/>
  <c r="V40" i="1"/>
  <c r="U40" i="1"/>
  <c r="S40" i="1"/>
  <c r="S49" i="1"/>
  <c r="U49" i="1"/>
  <c r="V49" i="1"/>
  <c r="W44" i="1"/>
  <c r="S45" i="1"/>
  <c r="V45" i="1"/>
  <c r="U45" i="1"/>
  <c r="T55" i="1"/>
  <c r="S12" i="1"/>
  <c r="V12" i="1"/>
  <c r="U12" i="1"/>
  <c r="W12" i="1"/>
  <c r="W11" i="1"/>
  <c r="S11" i="1"/>
  <c r="V11" i="1"/>
  <c r="U11" i="1"/>
  <c r="R18" i="1"/>
  <c r="Q55" i="1"/>
  <c r="W55" i="1" l="1"/>
  <c r="R55" i="1"/>
  <c r="R56" i="1" s="1"/>
  <c r="V18" i="1"/>
  <c r="V55" i="1" s="1"/>
  <c r="R58" i="1" s="1"/>
  <c r="U18" i="1"/>
  <c r="U55" i="1" s="1"/>
  <c r="S18" i="1"/>
  <c r="S55" i="1" s="1"/>
  <c r="R59" i="1" l="1"/>
  <c r="R61" i="1" s="1"/>
  <c r="R57" i="1"/>
  <c r="T59" i="1" s="1"/>
  <c r="R62" i="1" l="1"/>
</calcChain>
</file>

<file path=xl/sharedStrings.xml><?xml version="1.0" encoding="utf-8"?>
<sst xmlns="http://schemas.openxmlformats.org/spreadsheetml/2006/main" count="100" uniqueCount="89">
  <si>
    <t>TÍTULO DE LA PELÍCULA:</t>
  </si>
  <si>
    <t>Producto :</t>
  </si>
  <si>
    <t>FECHA VENCIMIENTO *:</t>
  </si>
  <si>
    <t>FECHA DE REALIZACIÓN:</t>
  </si>
  <si>
    <t>Periodo:</t>
  </si>
  <si>
    <t>FECHA DE PAGO:</t>
  </si>
  <si>
    <t>Tel: (011)4806-0208/7544/8774 - JUNCAL 2029 CABA</t>
  </si>
  <si>
    <t>ASIGNACION</t>
  </si>
  <si>
    <t>CUIL</t>
  </si>
  <si>
    <t>REM.</t>
  </si>
  <si>
    <t xml:space="preserve">DIAS DE </t>
  </si>
  <si>
    <t>TOTAL</t>
  </si>
  <si>
    <t>CANT. HS</t>
  </si>
  <si>
    <t>REM. HS.</t>
  </si>
  <si>
    <t>SAC</t>
  </si>
  <si>
    <t>CUOTA SINDICAL</t>
  </si>
  <si>
    <t>F.GREMIAL</t>
  </si>
  <si>
    <t>F. MATERNIDAD</t>
  </si>
  <si>
    <t>VAC +</t>
  </si>
  <si>
    <t>DIARIA 8 HS</t>
  </si>
  <si>
    <t>8 HS.</t>
  </si>
  <si>
    <t>DIAS 8 HS</t>
  </si>
  <si>
    <t>DIARIA 8+4 HS</t>
  </si>
  <si>
    <t>8 + 4</t>
  </si>
  <si>
    <t>DIAS 8+4 HS</t>
  </si>
  <si>
    <t>SAC/VAC</t>
  </si>
  <si>
    <t>Jefe/a de Producción</t>
  </si>
  <si>
    <t>Asist. de Producción</t>
  </si>
  <si>
    <t>Ayud. de Producción</t>
  </si>
  <si>
    <t>Jefe/a de Locaciones</t>
  </si>
  <si>
    <t>Asist. de Locaciones</t>
  </si>
  <si>
    <t>Asistente de Dirección</t>
  </si>
  <si>
    <t>Continuista / Script</t>
  </si>
  <si>
    <t>Ayud. de Dirección</t>
  </si>
  <si>
    <t>Director/a de Fotografía</t>
  </si>
  <si>
    <t>Camarógrafa/o</t>
  </si>
  <si>
    <t>Foquista</t>
  </si>
  <si>
    <t>Ayudante de Cámara</t>
  </si>
  <si>
    <t>Videoassist</t>
  </si>
  <si>
    <t>Operador/a HD</t>
  </si>
  <si>
    <t>Ayte. Operador/a HD</t>
  </si>
  <si>
    <t>Key Grip</t>
  </si>
  <si>
    <t>Grip</t>
  </si>
  <si>
    <t>Gaffer</t>
  </si>
  <si>
    <t>Jefe/a Eléctrico</t>
  </si>
  <si>
    <t>Eléctrica/o</t>
  </si>
  <si>
    <t>Operador/a de Generador</t>
  </si>
  <si>
    <t>Dirección de Arte</t>
  </si>
  <si>
    <t>Ambientador/a</t>
  </si>
  <si>
    <t>Asistente de Arte</t>
  </si>
  <si>
    <t>Ayudante de Arte</t>
  </si>
  <si>
    <t>Utilera/o</t>
  </si>
  <si>
    <t>Asistente Utilera/o</t>
  </si>
  <si>
    <t>Vestuarista</t>
  </si>
  <si>
    <t>Asistente de Vestuario</t>
  </si>
  <si>
    <t>Ayudante de Vestuario</t>
  </si>
  <si>
    <t>Maquillador/a</t>
  </si>
  <si>
    <t>Ayudante de Maquillaje</t>
  </si>
  <si>
    <t>Maquillaje y Peinado</t>
  </si>
  <si>
    <t>Peinadora/a</t>
  </si>
  <si>
    <t>Sonidista</t>
  </si>
  <si>
    <t>Microfonista</t>
  </si>
  <si>
    <t>Chaperon/a</t>
  </si>
  <si>
    <t>Aprendiz</t>
  </si>
  <si>
    <t>Editor/a</t>
  </si>
  <si>
    <t>Asistente de Edición</t>
  </si>
  <si>
    <t>SUBTOTALES</t>
  </si>
  <si>
    <t>TOTAL DE REMUNERACIONES</t>
  </si>
  <si>
    <t>FONDO DE MATERNIDAD</t>
  </si>
  <si>
    <t>validación</t>
  </si>
  <si>
    <t>TOTAL APORTES Y CONTRIBUCIONES</t>
  </si>
  <si>
    <t>DÍAS DE MORA</t>
  </si>
  <si>
    <t>INTERESES</t>
  </si>
  <si>
    <t>TOTAL APORTES</t>
  </si>
  <si>
    <t xml:space="preserve">La presente constancia tiene la finalidad de cumplimentar las disposiciones del CONVENIO COLECTIVO DE TRABAJO 235/75 </t>
  </si>
  <si>
    <t xml:space="preserve">PRODUCTORA: </t>
  </si>
  <si>
    <t>FONDO GREMIAL Y CUOTA SINDICAL</t>
  </si>
  <si>
    <t>APELLIDO Y NOMBRE</t>
  </si>
  <si>
    <t>TOTAL REMUNERATIVO</t>
  </si>
  <si>
    <t>EXTRAS 100%</t>
  </si>
  <si>
    <t>EXTRAS 200%</t>
  </si>
  <si>
    <t>EXTRAS 300%</t>
  </si>
  <si>
    <t>PLANILLA DE LIQUIDACION DE FONDO GREMIAL PUBLICIDAD</t>
  </si>
  <si>
    <t>NO AFIL 2</t>
  </si>
  <si>
    <t>AFIL 1</t>
  </si>
  <si>
    <t>* IMPORTANTE LA PRESENTE TIENE COMO FECHA DE VENCIMIENTO EL DÍA 15 DEL MES SIGUIENTE DEL PERÍODO LIQUIDADO. EL PAGO QUE NO SE REALICE EN TIEMPO ESTARÁ SUJETO A LA TASA  DE INTERESES RESARCITORIOS DE AFIP</t>
  </si>
  <si>
    <r>
      <rPr>
        <b/>
        <i/>
        <sz val="12"/>
        <rFont val="Calibri"/>
        <family val="2"/>
        <scheme val="minor"/>
      </rPr>
      <t xml:space="preserve">enviar vía mail  planilla de fondo Gremial y el comprobante de pago para control a </t>
    </r>
    <r>
      <rPr>
        <b/>
        <sz val="12"/>
        <color indexed="10"/>
        <rFont val="Calibri"/>
        <family val="2"/>
        <scheme val="minor"/>
      </rPr>
      <t xml:space="preserve">: planillafg@sicacine.org.ar </t>
    </r>
  </si>
  <si>
    <t>VERSION 012026</t>
  </si>
  <si>
    <t xml:space="preserve">OBSERVACIONES ESPECIALES SOBRE EL PAGO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</si>
</sst>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\ #,##0.00"/>
  </numFmts>
  <fonts count="3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0"/>
      <color rgb="FFFF0000"/>
      <name val="Arial"/>
      <family val="2"/>
    </font>
    <font>
      <sz val="10.5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1"/>
      <color theme="0" tint="-0.34998626667073579"/>
      <name val="Arial"/>
      <family val="2"/>
    </font>
    <font>
      <u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u/>
      <sz val="10.5"/>
      <name val="Arial"/>
      <family val="2"/>
    </font>
    <font>
      <sz val="10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7.8"/>
      <name val="Arial"/>
      <family val="2"/>
    </font>
    <font>
      <b/>
      <sz val="10.5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b/>
      <i/>
      <sz val="12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u/>
      <sz val="11"/>
      <color rgb="FF002060"/>
      <name val="Calibri"/>
      <family val="2"/>
      <scheme val="minor"/>
    </font>
    <font>
      <b/>
      <u/>
      <sz val="10"/>
      <name val="Arial"/>
      <family val="2"/>
    </font>
    <font>
      <b/>
      <u/>
      <sz val="10"/>
      <color theme="1"/>
      <name val="Calibri"/>
      <family val="2"/>
      <scheme val="minor"/>
    </font>
    <font>
      <b/>
      <sz val="20"/>
      <color rgb="FF00206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3"/>
      </left>
      <right/>
      <top style="medium">
        <color indexed="64"/>
      </top>
      <bottom/>
      <diagonal/>
    </border>
    <border>
      <left style="medium">
        <color indexed="63"/>
      </left>
      <right style="medium">
        <color indexed="63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3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3"/>
      </left>
      <right style="medium">
        <color indexed="63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65" fontId="9" fillId="2" borderId="15" xfId="0" applyNumberFormat="1" applyFont="1" applyFill="1" applyBorder="1" applyAlignment="1" applyProtection="1">
      <alignment horizontal="center"/>
      <protection locked="0"/>
    </xf>
    <xf numFmtId="0" fontId="9" fillId="2" borderId="15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11" fillId="2" borderId="0" xfId="0" applyFont="1" applyFill="1" applyAlignment="1" applyProtection="1">
      <alignment horizontal="right"/>
      <protection locked="0"/>
    </xf>
    <xf numFmtId="2" fontId="5" fillId="2" borderId="0" xfId="0" applyNumberFormat="1" applyFont="1" applyFill="1" applyProtection="1">
      <protection locked="0"/>
    </xf>
    <xf numFmtId="0" fontId="0" fillId="2" borderId="0" xfId="0" applyFill="1"/>
    <xf numFmtId="165" fontId="9" fillId="2" borderId="15" xfId="0" applyNumberFormat="1" applyFont="1" applyFill="1" applyBorder="1" applyAlignment="1">
      <alignment horizontal="right"/>
    </xf>
    <xf numFmtId="0" fontId="9" fillId="2" borderId="15" xfId="0" applyFont="1" applyFill="1" applyBorder="1" applyAlignment="1" applyProtection="1">
      <alignment horizontal="center" wrapText="1"/>
      <protection locked="0"/>
    </xf>
    <xf numFmtId="0" fontId="9" fillId="2" borderId="32" xfId="0" applyFont="1" applyFill="1" applyBorder="1" applyAlignment="1" applyProtection="1">
      <alignment horizontal="center"/>
      <protection locked="0"/>
    </xf>
    <xf numFmtId="165" fontId="9" fillId="2" borderId="32" xfId="0" applyNumberFormat="1" applyFont="1" applyFill="1" applyBorder="1" applyAlignment="1">
      <alignment horizontal="right"/>
    </xf>
    <xf numFmtId="165" fontId="9" fillId="2" borderId="33" xfId="0" applyNumberFormat="1" applyFont="1" applyFill="1" applyBorder="1" applyAlignment="1">
      <alignment horizontal="right"/>
    </xf>
    <xf numFmtId="165" fontId="9" fillId="2" borderId="35" xfId="0" applyNumberFormat="1" applyFont="1" applyFill="1" applyBorder="1" applyAlignment="1">
      <alignment horizontal="right"/>
    </xf>
    <xf numFmtId="0" fontId="9" fillId="2" borderId="37" xfId="0" applyFont="1" applyFill="1" applyBorder="1" applyAlignment="1" applyProtection="1">
      <alignment horizontal="center"/>
      <protection locked="0"/>
    </xf>
    <xf numFmtId="165" fontId="9" fillId="2" borderId="37" xfId="0" applyNumberFormat="1" applyFont="1" applyFill="1" applyBorder="1" applyAlignment="1" applyProtection="1">
      <alignment horizontal="center"/>
      <protection locked="0"/>
    </xf>
    <xf numFmtId="165" fontId="9" fillId="2" borderId="37" xfId="0" applyNumberFormat="1" applyFont="1" applyFill="1" applyBorder="1" applyAlignment="1">
      <alignment horizontal="right"/>
    </xf>
    <xf numFmtId="165" fontId="9" fillId="2" borderId="38" xfId="0" applyNumberFormat="1" applyFont="1" applyFill="1" applyBorder="1" applyAlignment="1">
      <alignment horizontal="right"/>
    </xf>
    <xf numFmtId="0" fontId="8" fillId="0" borderId="0" xfId="0" applyFont="1"/>
    <xf numFmtId="0" fontId="1" fillId="0" borderId="0" xfId="0" applyFont="1" applyAlignment="1">
      <alignment horizontal="left"/>
    </xf>
    <xf numFmtId="2" fontId="13" fillId="2" borderId="0" xfId="0" applyNumberFormat="1" applyFont="1" applyFill="1" applyAlignment="1">
      <alignment horizontal="center"/>
    </xf>
    <xf numFmtId="165" fontId="13" fillId="2" borderId="0" xfId="0" applyNumberFormat="1" applyFont="1" applyFill="1" applyAlignment="1">
      <alignment horizontal="center" vertical="center"/>
    </xf>
    <xf numFmtId="165" fontId="9" fillId="2" borderId="4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9" fillId="2" borderId="32" xfId="0" applyFont="1" applyFill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left"/>
    </xf>
    <xf numFmtId="0" fontId="10" fillId="2" borderId="31" xfId="0" applyFont="1" applyFill="1" applyBorder="1" applyAlignment="1" applyProtection="1">
      <alignment horizontal="left"/>
      <protection locked="0"/>
    </xf>
    <xf numFmtId="0" fontId="10" fillId="2" borderId="34" xfId="0" applyFont="1" applyFill="1" applyBorder="1" applyAlignment="1" applyProtection="1">
      <alignment horizontal="left"/>
      <protection locked="0"/>
    </xf>
    <xf numFmtId="0" fontId="10" fillId="2" borderId="36" xfId="0" applyFont="1" applyFill="1" applyBorder="1" applyAlignment="1" applyProtection="1">
      <alignment horizontal="left"/>
      <protection locked="0"/>
    </xf>
    <xf numFmtId="0" fontId="17" fillId="2" borderId="30" xfId="0" applyFont="1" applyFill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3" fillId="0" borderId="2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165" fontId="9" fillId="2" borderId="42" xfId="0" applyNumberFormat="1" applyFont="1" applyFill="1" applyBorder="1" applyAlignment="1" applyProtection="1">
      <alignment horizontal="center"/>
      <protection locked="0"/>
    </xf>
    <xf numFmtId="0" fontId="9" fillId="2" borderId="42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 applyAlignment="1">
      <alignment vertical="center" wrapText="1"/>
    </xf>
    <xf numFmtId="0" fontId="0" fillId="3" borderId="0" xfId="0" applyFill="1" applyAlignment="1">
      <alignment vertical="center"/>
    </xf>
    <xf numFmtId="0" fontId="1" fillId="3" borderId="21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5" fillId="3" borderId="10" xfId="0" applyFont="1" applyFill="1" applyBorder="1" applyAlignment="1">
      <alignment horizontal="left" vertical="center"/>
    </xf>
    <xf numFmtId="0" fontId="15" fillId="3" borderId="16" xfId="0" applyFont="1" applyFill="1" applyBorder="1" applyAlignment="1">
      <alignment horizontal="left" vertical="center"/>
    </xf>
    <xf numFmtId="0" fontId="15" fillId="3" borderId="11" xfId="0" applyFont="1" applyFill="1" applyBorder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41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15" fillId="2" borderId="26" xfId="0" applyFont="1" applyFill="1" applyBorder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5" fillId="2" borderId="41" xfId="0" applyFont="1" applyFill="1" applyBorder="1" applyAlignment="1">
      <alignment horizontal="left" vertical="center"/>
    </xf>
    <xf numFmtId="165" fontId="0" fillId="3" borderId="43" xfId="0" applyNumberFormat="1" applyFill="1" applyBorder="1" applyAlignment="1">
      <alignment horizontal="center" vertical="center"/>
    </xf>
    <xf numFmtId="165" fontId="0" fillId="3" borderId="44" xfId="0" applyNumberFormat="1" applyFill="1" applyBorder="1" applyAlignment="1">
      <alignment horizontal="center" vertical="center"/>
    </xf>
    <xf numFmtId="165" fontId="0" fillId="2" borderId="43" xfId="0" applyNumberFormat="1" applyFill="1" applyBorder="1" applyAlignment="1">
      <alignment horizontal="center" vertical="center"/>
    </xf>
    <xf numFmtId="165" fontId="0" fillId="2" borderId="44" xfId="0" applyNumberFormat="1" applyFill="1" applyBorder="1" applyAlignment="1">
      <alignment horizontal="center" vertical="center"/>
    </xf>
    <xf numFmtId="165" fontId="15" fillId="0" borderId="45" xfId="0" applyNumberFormat="1" applyFont="1" applyBorder="1" applyAlignment="1">
      <alignment horizontal="center" vertical="center"/>
    </xf>
    <xf numFmtId="165" fontId="15" fillId="0" borderId="46" xfId="0" applyNumberFormat="1" applyFont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center" vertical="center"/>
    </xf>
    <xf numFmtId="165" fontId="15" fillId="2" borderId="46" xfId="0" applyNumberFormat="1" applyFont="1" applyFill="1" applyBorder="1" applyAlignment="1">
      <alignment horizontal="center" vertical="center"/>
    </xf>
    <xf numFmtId="0" fontId="18" fillId="2" borderId="47" xfId="0" applyFont="1" applyFill="1" applyBorder="1" applyAlignment="1">
      <alignment horizontal="right" vertical="center"/>
    </xf>
    <xf numFmtId="0" fontId="18" fillId="2" borderId="48" xfId="0" applyFont="1" applyFill="1" applyBorder="1" applyAlignment="1">
      <alignment horizontal="right" vertical="center"/>
    </xf>
    <xf numFmtId="0" fontId="18" fillId="2" borderId="49" xfId="0" applyFont="1" applyFill="1" applyBorder="1" applyAlignment="1">
      <alignment horizontal="right" vertical="center"/>
    </xf>
    <xf numFmtId="165" fontId="18" fillId="2" borderId="49" xfId="0" applyNumberFormat="1" applyFont="1" applyFill="1" applyBorder="1" applyAlignment="1">
      <alignment horizontal="right" vertical="center"/>
    </xf>
    <xf numFmtId="165" fontId="9" fillId="2" borderId="49" xfId="0" applyNumberFormat="1" applyFont="1" applyFill="1" applyBorder="1" applyAlignment="1">
      <alignment horizontal="right" vertical="center"/>
    </xf>
    <xf numFmtId="165" fontId="23" fillId="2" borderId="49" xfId="0" applyNumberFormat="1" applyFont="1" applyFill="1" applyBorder="1" applyAlignment="1">
      <alignment horizontal="right" vertical="center"/>
    </xf>
    <xf numFmtId="165" fontId="18" fillId="2" borderId="50" xfId="0" applyNumberFormat="1" applyFont="1" applyFill="1" applyBorder="1" applyAlignment="1">
      <alignment horizontal="right" vertical="center"/>
    </xf>
    <xf numFmtId="165" fontId="18" fillId="2" borderId="12" xfId="0" applyNumberFormat="1" applyFont="1" applyFill="1" applyBorder="1" applyAlignment="1">
      <alignment horizontal="right" vertical="center"/>
    </xf>
    <xf numFmtId="165" fontId="18" fillId="2" borderId="51" xfId="0" applyNumberFormat="1" applyFont="1" applyFill="1" applyBorder="1" applyAlignment="1">
      <alignment horizontal="right" vertical="center"/>
    </xf>
    <xf numFmtId="165" fontId="18" fillId="2" borderId="52" xfId="0" applyNumberFormat="1" applyFont="1" applyFill="1" applyBorder="1" applyAlignment="1">
      <alignment horizontal="right" vertical="center"/>
    </xf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horizontal="left"/>
      <protection locked="0"/>
    </xf>
    <xf numFmtId="0" fontId="0" fillId="2" borderId="0" xfId="0" applyFill="1" applyBorder="1"/>
    <xf numFmtId="0" fontId="11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6" fillId="2" borderId="9" xfId="0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14" fillId="2" borderId="9" xfId="0" applyFont="1" applyFill="1" applyBorder="1" applyProtection="1">
      <protection locked="0"/>
    </xf>
    <xf numFmtId="0" fontId="0" fillId="2" borderId="53" xfId="0" applyFill="1" applyBorder="1" applyProtection="1"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2" borderId="41" xfId="0" applyFill="1" applyBorder="1" applyProtection="1">
      <protection locked="0"/>
    </xf>
    <xf numFmtId="0" fontId="0" fillId="2" borderId="54" xfId="0" applyFill="1" applyBorder="1" applyAlignment="1" applyProtection="1">
      <alignment horizontal="left"/>
      <protection locked="0"/>
    </xf>
    <xf numFmtId="0" fontId="11" fillId="2" borderId="14" xfId="0" applyFont="1" applyFill="1" applyBorder="1" applyAlignment="1">
      <alignment horizontal="right"/>
    </xf>
    <xf numFmtId="0" fontId="0" fillId="0" borderId="14" xfId="0" applyBorder="1"/>
    <xf numFmtId="0" fontId="0" fillId="2" borderId="55" xfId="0" applyFill="1" applyBorder="1" applyProtection="1">
      <protection locked="0"/>
    </xf>
    <xf numFmtId="0" fontId="0" fillId="0" borderId="26" xfId="0" applyBorder="1" applyAlignment="1">
      <alignment horizontal="left"/>
    </xf>
    <xf numFmtId="165" fontId="31" fillId="2" borderId="0" xfId="0" applyNumberFormat="1" applyFont="1" applyFill="1" applyProtection="1">
      <protection locked="0"/>
    </xf>
    <xf numFmtId="0" fontId="7" fillId="0" borderId="0" xfId="0" applyFont="1" applyFill="1" applyAlignment="1">
      <alignment vertical="center" wrapText="1"/>
    </xf>
    <xf numFmtId="0" fontId="1" fillId="5" borderId="19" xfId="0" applyFont="1" applyFill="1" applyBorder="1" applyAlignment="1" applyProtection="1">
      <alignment horizontal="left"/>
      <protection locked="0"/>
    </xf>
    <xf numFmtId="0" fontId="1" fillId="5" borderId="24" xfId="0" applyFont="1" applyFill="1" applyBorder="1" applyAlignment="1" applyProtection="1">
      <alignment horizontal="left"/>
      <protection locked="0"/>
    </xf>
    <xf numFmtId="14" fontId="2" fillId="6" borderId="17" xfId="0" applyNumberFormat="1" applyFont="1" applyFill="1" applyBorder="1" applyAlignment="1" applyProtection="1">
      <alignment horizontal="left"/>
      <protection locked="0"/>
    </xf>
    <xf numFmtId="0" fontId="1" fillId="6" borderId="18" xfId="0" applyFont="1" applyFill="1" applyBorder="1" applyAlignment="1" applyProtection="1">
      <alignment horizontal="left"/>
      <protection locked="0"/>
    </xf>
    <xf numFmtId="14" fontId="1" fillId="6" borderId="1" xfId="0" applyNumberFormat="1" applyFont="1" applyFill="1" applyBorder="1" applyAlignment="1" applyProtection="1">
      <alignment horizontal="left"/>
      <protection locked="0"/>
    </xf>
    <xf numFmtId="0" fontId="1" fillId="6" borderId="22" xfId="0" applyFont="1" applyFill="1" applyBorder="1" applyAlignment="1" applyProtection="1">
      <alignment horizontal="left" vertical="center"/>
      <protection locked="0"/>
    </xf>
    <xf numFmtId="0" fontId="1" fillId="6" borderId="23" xfId="0" applyFont="1" applyFill="1" applyBorder="1" applyAlignment="1" applyProtection="1">
      <alignment horizontal="left" vertical="center"/>
      <protection locked="0"/>
    </xf>
    <xf numFmtId="17" fontId="1" fillId="6" borderId="2" xfId="0" applyNumberFormat="1" applyFont="1" applyFill="1" applyBorder="1" applyAlignment="1" applyProtection="1">
      <alignment horizontal="left" vertical="center"/>
      <protection locked="0"/>
    </xf>
    <xf numFmtId="0" fontId="1" fillId="6" borderId="3" xfId="0" applyFont="1" applyFill="1" applyBorder="1" applyAlignment="1" applyProtection="1">
      <alignment horizontal="left" vertical="center"/>
      <protection locked="0"/>
    </xf>
    <xf numFmtId="0" fontId="19" fillId="7" borderId="4" xfId="0" applyFont="1" applyFill="1" applyBorder="1" applyAlignment="1">
      <alignment horizontal="center" vertical="center"/>
    </xf>
    <xf numFmtId="0" fontId="24" fillId="7" borderId="5" xfId="0" applyFont="1" applyFill="1" applyBorder="1" applyAlignment="1">
      <alignment horizontal="center"/>
    </xf>
    <xf numFmtId="0" fontId="20" fillId="7" borderId="6" xfId="0" applyFont="1" applyFill="1" applyBorder="1" applyAlignment="1">
      <alignment horizontal="center"/>
    </xf>
    <xf numFmtId="0" fontId="20" fillId="7" borderId="7" xfId="0" applyFont="1" applyFill="1" applyBorder="1" applyAlignment="1">
      <alignment horizontal="center"/>
    </xf>
    <xf numFmtId="0" fontId="20" fillId="7" borderId="8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/>
    </xf>
    <xf numFmtId="0" fontId="25" fillId="7" borderId="8" xfId="0" applyFont="1" applyFill="1" applyBorder="1" applyAlignment="1">
      <alignment horizontal="center" vertical="center" wrapText="1"/>
    </xf>
    <xf numFmtId="0" fontId="21" fillId="7" borderId="39" xfId="0" applyFont="1" applyFill="1" applyBorder="1" applyAlignment="1">
      <alignment vertical="center"/>
    </xf>
    <xf numFmtId="0" fontId="20" fillId="7" borderId="10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vertical="center"/>
    </xf>
    <xf numFmtId="0" fontId="22" fillId="7" borderId="12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left"/>
    </xf>
    <xf numFmtId="0" fontId="20" fillId="7" borderId="26" xfId="0" applyFont="1" applyFill="1" applyBorder="1" applyAlignment="1">
      <alignment horizontal="center"/>
    </xf>
    <xf numFmtId="0" fontId="20" fillId="7" borderId="13" xfId="0" applyFont="1" applyFill="1" applyBorder="1" applyAlignment="1">
      <alignment horizontal="center"/>
    </xf>
    <xf numFmtId="0" fontId="20" fillId="7" borderId="25" xfId="0" applyFont="1" applyFill="1" applyBorder="1" applyAlignment="1">
      <alignment horizontal="center"/>
    </xf>
    <xf numFmtId="0" fontId="20" fillId="7" borderId="0" xfId="0" applyFont="1" applyFill="1" applyAlignment="1">
      <alignment horizontal="center"/>
    </xf>
    <xf numFmtId="9" fontId="20" fillId="7" borderId="25" xfId="0" applyNumberFormat="1" applyFont="1" applyFill="1" applyBorder="1" applyAlignment="1">
      <alignment horizontal="center"/>
    </xf>
    <xf numFmtId="0" fontId="25" fillId="7" borderId="13" xfId="0" applyFont="1" applyFill="1" applyBorder="1" applyAlignment="1">
      <alignment horizontal="center" vertical="center" wrapText="1"/>
    </xf>
    <xf numFmtId="9" fontId="12" fillId="7" borderId="12" xfId="0" applyNumberFormat="1" applyFont="1" applyFill="1" applyBorder="1" applyAlignment="1">
      <alignment horizontal="center"/>
    </xf>
    <xf numFmtId="9" fontId="12" fillId="7" borderId="0" xfId="0" applyNumberFormat="1" applyFont="1" applyFill="1" applyAlignment="1">
      <alignment horizontal="center"/>
    </xf>
    <xf numFmtId="164" fontId="12" fillId="7" borderId="27" xfId="0" applyNumberFormat="1" applyFont="1" applyFill="1" applyBorder="1" applyAlignment="1">
      <alignment horizontal="center"/>
    </xf>
    <xf numFmtId="164" fontId="12" fillId="7" borderId="28" xfId="0" applyNumberFormat="1" applyFont="1" applyFill="1" applyBorder="1" applyAlignment="1">
      <alignment horizontal="center"/>
    </xf>
    <xf numFmtId="0" fontId="22" fillId="7" borderId="29" xfId="0" applyFont="1" applyFill="1" applyBorder="1" applyAlignment="1">
      <alignment horizontal="center"/>
    </xf>
    <xf numFmtId="0" fontId="15" fillId="8" borderId="16" xfId="0" applyFont="1" applyFill="1" applyBorder="1" applyAlignment="1">
      <alignment vertical="center"/>
    </xf>
    <xf numFmtId="0" fontId="15" fillId="8" borderId="11" xfId="0" applyFont="1" applyFill="1" applyBorder="1" applyAlignment="1">
      <alignment vertical="center"/>
    </xf>
    <xf numFmtId="165" fontId="15" fillId="8" borderId="43" xfId="0" applyNumberFormat="1" applyFont="1" applyFill="1" applyBorder="1" applyAlignment="1">
      <alignment horizontal="center" vertical="center"/>
    </xf>
    <xf numFmtId="165" fontId="15" fillId="8" borderId="44" xfId="0" applyNumberFormat="1" applyFont="1" applyFill="1" applyBorder="1" applyAlignment="1">
      <alignment horizontal="center" vertical="center"/>
    </xf>
    <xf numFmtId="0" fontId="15" fillId="8" borderId="10" xfId="0" applyFont="1" applyFill="1" applyBorder="1" applyAlignment="1">
      <alignment vertical="center"/>
    </xf>
    <xf numFmtId="0" fontId="32" fillId="4" borderId="10" xfId="0" applyFont="1" applyFill="1" applyBorder="1" applyAlignment="1">
      <alignment horizontal="center"/>
    </xf>
    <xf numFmtId="0" fontId="32" fillId="4" borderId="16" xfId="0" applyFont="1" applyFill="1" applyBorder="1" applyAlignment="1">
      <alignment horizontal="center"/>
    </xf>
    <xf numFmtId="0" fontId="32" fillId="4" borderId="11" xfId="0" applyFont="1" applyFill="1" applyBorder="1" applyAlignment="1">
      <alignment horizontal="center"/>
    </xf>
    <xf numFmtId="0" fontId="27" fillId="4" borderId="0" xfId="0" applyFont="1" applyFill="1"/>
    <xf numFmtId="0" fontId="28" fillId="4" borderId="0" xfId="0" applyFont="1" applyFill="1"/>
    <xf numFmtId="0" fontId="15" fillId="4" borderId="10" xfId="0" applyFont="1" applyFill="1" applyBorder="1" applyAlignment="1">
      <alignment horizontal="left" vertical="center"/>
    </xf>
    <xf numFmtId="0" fontId="15" fillId="4" borderId="16" xfId="0" applyFont="1" applyFill="1" applyBorder="1" applyAlignment="1">
      <alignment horizontal="left" vertical="center"/>
    </xf>
    <xf numFmtId="0" fontId="15" fillId="4" borderId="11" xfId="0" applyFont="1" applyFill="1" applyBorder="1" applyAlignment="1">
      <alignment horizontal="left" vertical="center"/>
    </xf>
    <xf numFmtId="165" fontId="15" fillId="4" borderId="10" xfId="0" applyNumberFormat="1" applyFont="1" applyFill="1" applyBorder="1" applyAlignment="1">
      <alignment horizontal="center" vertical="center"/>
    </xf>
    <xf numFmtId="165" fontId="15" fillId="4" borderId="11" xfId="0" applyNumberFormat="1" applyFont="1" applyFill="1" applyBorder="1" applyAlignment="1">
      <alignment horizontal="center" vertical="center"/>
    </xf>
    <xf numFmtId="0" fontId="29" fillId="8" borderId="6" xfId="0" applyFont="1" applyFill="1" applyBorder="1" applyAlignment="1" applyProtection="1">
      <alignment horizontal="left"/>
      <protection locked="0"/>
    </xf>
    <xf numFmtId="0" fontId="30" fillId="8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CCF0"/>
      <color rgb="FF99FF99"/>
      <color rgb="FFF9D3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785812</xdr:colOff>
      <xdr:row>0</xdr:row>
      <xdr:rowOff>254000</xdr:rowOff>
    </xdr:from>
    <xdr:to>
      <xdr:col>21</xdr:col>
      <xdr:colOff>41212</xdr:colOff>
      <xdr:row>6</xdr:row>
      <xdr:rowOff>180097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AFC08F-01AE-E42E-82B2-B7401885C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00687" y="254000"/>
          <a:ext cx="1954150" cy="1148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8EA4E-2B3C-42B9-8B8A-327D93B52085}">
  <sheetPr>
    <pageSetUpPr fitToPage="1"/>
  </sheetPr>
  <dimension ref="A1:W63"/>
  <sheetViews>
    <sheetView tabSelected="1" view="pageBreakPreview" zoomScale="80" zoomScaleNormal="80" zoomScaleSheetLayoutView="80" workbookViewId="0">
      <selection activeCell="L3" sqref="L3"/>
    </sheetView>
  </sheetViews>
  <sheetFormatPr baseColWidth="10" defaultRowHeight="14.5" x14ac:dyDescent="0.35"/>
  <cols>
    <col min="1" max="1" width="23.54296875" customWidth="1"/>
    <col min="2" max="2" width="26.36328125" style="29" customWidth="1"/>
    <col min="3" max="3" width="17.90625" customWidth="1"/>
    <col min="4" max="4" width="8.36328125" customWidth="1"/>
    <col min="5" max="5" width="12.90625" customWidth="1"/>
    <col min="6" max="6" width="9.36328125" customWidth="1"/>
    <col min="7" max="7" width="14.36328125" customWidth="1"/>
    <col min="8" max="8" width="13.36328125" customWidth="1"/>
    <col min="9" max="9" width="8.08984375" customWidth="1"/>
    <col min="10" max="10" width="16.08984375" customWidth="1"/>
    <col min="11" max="11" width="9.08984375" customWidth="1"/>
    <col min="12" max="12" width="14" customWidth="1"/>
    <col min="13" max="13" width="8.90625" customWidth="1"/>
    <col min="14" max="14" width="14.6328125" bestFit="1" customWidth="1"/>
    <col min="15" max="15" width="8.90625" customWidth="1"/>
    <col min="16" max="17" width="14.6328125" bestFit="1" customWidth="1"/>
    <col min="18" max="18" width="14.08984375" customWidth="1"/>
    <col min="19" max="19" width="13.453125" bestFit="1" customWidth="1"/>
    <col min="20" max="21" width="12.6328125" customWidth="1"/>
    <col min="22" max="22" width="13.36328125" customWidth="1"/>
    <col min="23" max="23" width="15.54296875" customWidth="1"/>
  </cols>
  <sheetData>
    <row r="1" spans="1:23" ht="26.5" thickBot="1" x14ac:dyDescent="0.65">
      <c r="A1" s="144" t="s">
        <v>82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6"/>
    </row>
    <row r="2" spans="1:23" ht="15.5" x14ac:dyDescent="0.35">
      <c r="P2" s="147" t="s">
        <v>87</v>
      </c>
      <c r="Q2" s="148"/>
    </row>
    <row r="3" spans="1:23" ht="15.5" x14ac:dyDescent="0.35">
      <c r="A3" s="25" t="s">
        <v>75</v>
      </c>
      <c r="B3" s="105"/>
      <c r="C3" s="106"/>
      <c r="D3" s="106"/>
      <c r="E3" s="106"/>
      <c r="F3" s="39"/>
      <c r="G3" s="40"/>
      <c r="H3" s="41"/>
      <c r="I3" s="1"/>
      <c r="J3" s="1"/>
      <c r="K3" s="1"/>
      <c r="N3" s="2"/>
      <c r="O3" s="1"/>
      <c r="P3" s="2"/>
      <c r="Q3" s="2"/>
      <c r="R3" s="2"/>
      <c r="S3" s="3"/>
      <c r="T3" s="3"/>
      <c r="U3" s="4"/>
      <c r="V3" s="4"/>
      <c r="W3" s="4"/>
    </row>
    <row r="4" spans="1:23" ht="15.5" x14ac:dyDescent="0.35">
      <c r="A4" s="25" t="s">
        <v>0</v>
      </c>
      <c r="B4" s="108"/>
      <c r="C4" s="48" t="s">
        <v>1</v>
      </c>
      <c r="D4" s="110"/>
      <c r="E4" s="111"/>
      <c r="F4" s="25" t="s">
        <v>2</v>
      </c>
      <c r="G4" s="25"/>
      <c r="H4" s="107"/>
      <c r="I4" s="1"/>
      <c r="J4" s="1"/>
      <c r="K4" s="1"/>
      <c r="N4" s="5"/>
      <c r="O4" s="1"/>
      <c r="P4" s="5" t="s">
        <v>6</v>
      </c>
      <c r="Q4" s="2"/>
      <c r="R4" s="2"/>
      <c r="S4" s="4"/>
      <c r="T4" s="4"/>
      <c r="U4" s="4"/>
      <c r="V4" s="4"/>
      <c r="W4" s="4"/>
    </row>
    <row r="5" spans="1:23" ht="15.5" x14ac:dyDescent="0.35">
      <c r="A5" s="25" t="s">
        <v>3</v>
      </c>
      <c r="B5" s="109"/>
      <c r="C5" s="49" t="s">
        <v>4</v>
      </c>
      <c r="D5" s="112"/>
      <c r="E5" s="113"/>
      <c r="F5" s="25" t="s">
        <v>5</v>
      </c>
      <c r="G5" s="25"/>
      <c r="H5" s="107"/>
      <c r="I5" s="1"/>
      <c r="J5" s="1"/>
      <c r="K5" s="1"/>
      <c r="M5" s="1"/>
      <c r="N5" s="5"/>
      <c r="O5" s="1"/>
      <c r="Q5" s="2"/>
      <c r="R5" s="2"/>
      <c r="S5" s="4"/>
      <c r="T5" s="4"/>
      <c r="U5" s="4"/>
      <c r="V5" s="4"/>
      <c r="W5" s="4"/>
    </row>
    <row r="6" spans="1:23" ht="7.5" customHeight="1" x14ac:dyDescent="0.35">
      <c r="A6" s="6"/>
      <c r="B6" s="6"/>
      <c r="C6" s="6"/>
      <c r="D6" s="7"/>
      <c r="E6" s="7"/>
      <c r="F6" s="6"/>
      <c r="G6" s="6"/>
      <c r="H6" s="1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5.5" x14ac:dyDescent="0.35">
      <c r="A7" s="104" t="s">
        <v>86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</row>
    <row r="8" spans="1:23" ht="8.25" customHeight="1" thickBot="1" x14ac:dyDescent="0.4">
      <c r="A8" s="24"/>
    </row>
    <row r="9" spans="1:23" ht="15" thickBot="1" x14ac:dyDescent="0.4">
      <c r="A9" s="114" t="s">
        <v>7</v>
      </c>
      <c r="B9" s="114" t="s">
        <v>77</v>
      </c>
      <c r="C9" s="114" t="s">
        <v>8</v>
      </c>
      <c r="D9" s="115" t="s">
        <v>84</v>
      </c>
      <c r="E9" s="116" t="s">
        <v>9</v>
      </c>
      <c r="F9" s="117" t="s">
        <v>10</v>
      </c>
      <c r="G9" s="118" t="s">
        <v>11</v>
      </c>
      <c r="H9" s="119" t="s">
        <v>9</v>
      </c>
      <c r="I9" s="117" t="s">
        <v>10</v>
      </c>
      <c r="J9" s="117" t="s">
        <v>11</v>
      </c>
      <c r="K9" s="118" t="s">
        <v>12</v>
      </c>
      <c r="L9" s="118" t="s">
        <v>13</v>
      </c>
      <c r="M9" s="118" t="s">
        <v>12</v>
      </c>
      <c r="N9" s="118" t="s">
        <v>13</v>
      </c>
      <c r="O9" s="118" t="s">
        <v>12</v>
      </c>
      <c r="P9" s="118" t="s">
        <v>13</v>
      </c>
      <c r="Q9" s="119" t="s">
        <v>14</v>
      </c>
      <c r="R9" s="120" t="s">
        <v>78</v>
      </c>
      <c r="S9" s="121" t="s">
        <v>15</v>
      </c>
      <c r="T9" s="122" t="s">
        <v>16</v>
      </c>
      <c r="U9" s="123"/>
      <c r="V9" s="124" t="s">
        <v>17</v>
      </c>
      <c r="W9" s="125" t="s">
        <v>18</v>
      </c>
    </row>
    <row r="10" spans="1:23" ht="15" thickBot="1" x14ac:dyDescent="0.4">
      <c r="A10" s="126"/>
      <c r="B10" s="126"/>
      <c r="C10" s="126"/>
      <c r="D10" s="127" t="s">
        <v>83</v>
      </c>
      <c r="E10" s="128" t="s">
        <v>19</v>
      </c>
      <c r="F10" s="129" t="s">
        <v>20</v>
      </c>
      <c r="G10" s="130" t="s">
        <v>21</v>
      </c>
      <c r="H10" s="131" t="s">
        <v>22</v>
      </c>
      <c r="I10" s="129" t="s">
        <v>23</v>
      </c>
      <c r="J10" s="129" t="s">
        <v>24</v>
      </c>
      <c r="K10" s="132">
        <v>1</v>
      </c>
      <c r="L10" s="130" t="s">
        <v>79</v>
      </c>
      <c r="M10" s="132">
        <v>2</v>
      </c>
      <c r="N10" s="130" t="s">
        <v>80</v>
      </c>
      <c r="O10" s="132">
        <v>3</v>
      </c>
      <c r="P10" s="130" t="s">
        <v>81</v>
      </c>
      <c r="Q10" s="131"/>
      <c r="R10" s="133"/>
      <c r="S10" s="134">
        <v>0.03</v>
      </c>
      <c r="T10" s="135">
        <v>0.02</v>
      </c>
      <c r="U10" s="136">
        <v>1.4999999999999999E-2</v>
      </c>
      <c r="V10" s="137">
        <v>5.0000000000000001E-3</v>
      </c>
      <c r="W10" s="138" t="s">
        <v>25</v>
      </c>
    </row>
    <row r="11" spans="1:23" x14ac:dyDescent="0.35">
      <c r="A11" s="34" t="s">
        <v>26</v>
      </c>
      <c r="B11" s="30"/>
      <c r="C11" s="16"/>
      <c r="D11" s="16"/>
      <c r="E11" s="42"/>
      <c r="F11" s="16"/>
      <c r="G11" s="14">
        <f t="shared" ref="G11:G54" si="0">E11*F11</f>
        <v>0</v>
      </c>
      <c r="H11" s="42"/>
      <c r="I11" s="43"/>
      <c r="J11" s="17">
        <f>H11*I11</f>
        <v>0</v>
      </c>
      <c r="K11" s="43"/>
      <c r="L11" s="17">
        <f>+(E11/8*2)*K11</f>
        <v>0</v>
      </c>
      <c r="M11" s="43"/>
      <c r="N11" s="17">
        <f>+(E11/8*3)*M11</f>
        <v>0</v>
      </c>
      <c r="O11" s="43"/>
      <c r="P11" s="17">
        <f>+(E11/8*4)*O11</f>
        <v>0</v>
      </c>
      <c r="Q11" s="17">
        <f>SUM(G11+J11+L11+N11+P11)*8.33%</f>
        <v>0</v>
      </c>
      <c r="R11" s="17">
        <f>SUM(Q11,P11,N11,L11,J11,G11)</f>
        <v>0</v>
      </c>
      <c r="S11" s="28">
        <f>IF(D11&lt;&gt;2,R11*0.03,0)</f>
        <v>0</v>
      </c>
      <c r="T11" s="17">
        <f>IF(D11=2,R11*0.02,0)</f>
        <v>0</v>
      </c>
      <c r="U11" s="17">
        <f>R11*0.015</f>
        <v>0</v>
      </c>
      <c r="V11" s="17">
        <f>R11*0.005</f>
        <v>0</v>
      </c>
      <c r="W11" s="18">
        <f>SUM(G11+J11+L11+Q11+N11+P11)*5%</f>
        <v>0</v>
      </c>
    </row>
    <row r="12" spans="1:23" x14ac:dyDescent="0.35">
      <c r="A12" s="35" t="s">
        <v>27</v>
      </c>
      <c r="B12" s="31"/>
      <c r="C12" s="9"/>
      <c r="D12" s="9"/>
      <c r="E12" s="8"/>
      <c r="F12" s="9"/>
      <c r="G12" s="14">
        <f t="shared" si="0"/>
        <v>0</v>
      </c>
      <c r="H12" s="8"/>
      <c r="I12" s="9"/>
      <c r="J12" s="14">
        <f t="shared" ref="J12:J54" si="1">H12*I12</f>
        <v>0</v>
      </c>
      <c r="K12" s="9"/>
      <c r="L12" s="14">
        <f t="shared" ref="L12:L54" si="2">+(E12/8*2)*K12</f>
        <v>0</v>
      </c>
      <c r="M12" s="9"/>
      <c r="N12" s="14">
        <f t="shared" ref="N12:N54" si="3">+(E12/8*3)*M12</f>
        <v>0</v>
      </c>
      <c r="O12" s="9"/>
      <c r="P12" s="14">
        <f t="shared" ref="P12:P54" si="4">+(E12/8*4)*O12</f>
        <v>0</v>
      </c>
      <c r="Q12" s="14">
        <f t="shared" ref="Q12:Q54" si="5">SUM(G12+J12+L12+N12+P12)*8.33%</f>
        <v>0</v>
      </c>
      <c r="R12" s="14">
        <f t="shared" ref="R12:R13" si="6">SUM(Q12,P12,N12,L12,J12,G12)</f>
        <v>0</v>
      </c>
      <c r="S12" s="28">
        <f t="shared" ref="S12:S54" si="7">IF(D12&lt;&gt;2,R12*0.03,0)</f>
        <v>0</v>
      </c>
      <c r="T12" s="14">
        <f t="shared" ref="T12:T13" si="8">IF(D12=2,R12*0.02,0)</f>
        <v>0</v>
      </c>
      <c r="U12" s="14">
        <f t="shared" ref="U12:U13" si="9">R12*0.015</f>
        <v>0</v>
      </c>
      <c r="V12" s="14">
        <f t="shared" ref="V12:V13" si="10">R12*0.005</f>
        <v>0</v>
      </c>
      <c r="W12" s="19">
        <f t="shared" ref="W12:W54" si="11">SUM(G12+J12+L12+Q12+N12+P12)*5%</f>
        <v>0</v>
      </c>
    </row>
    <row r="13" spans="1:23" x14ac:dyDescent="0.35">
      <c r="A13" s="35" t="s">
        <v>27</v>
      </c>
      <c r="B13" s="31"/>
      <c r="C13" s="9"/>
      <c r="D13" s="9"/>
      <c r="E13" s="8"/>
      <c r="F13" s="9"/>
      <c r="G13" s="14">
        <f t="shared" si="0"/>
        <v>0</v>
      </c>
      <c r="H13" s="8"/>
      <c r="I13" s="9"/>
      <c r="J13" s="14">
        <f t="shared" si="1"/>
        <v>0</v>
      </c>
      <c r="K13" s="9"/>
      <c r="L13" s="14">
        <f t="shared" si="2"/>
        <v>0</v>
      </c>
      <c r="M13" s="9"/>
      <c r="N13" s="14">
        <f t="shared" si="3"/>
        <v>0</v>
      </c>
      <c r="O13" s="9"/>
      <c r="P13" s="14">
        <f t="shared" si="4"/>
        <v>0</v>
      </c>
      <c r="Q13" s="14">
        <f t="shared" si="5"/>
        <v>0</v>
      </c>
      <c r="R13" s="14">
        <f t="shared" si="6"/>
        <v>0</v>
      </c>
      <c r="S13" s="28">
        <f t="shared" si="7"/>
        <v>0</v>
      </c>
      <c r="T13" s="14">
        <f t="shared" si="8"/>
        <v>0</v>
      </c>
      <c r="U13" s="14">
        <f t="shared" si="9"/>
        <v>0</v>
      </c>
      <c r="V13" s="14">
        <f t="shared" si="10"/>
        <v>0</v>
      </c>
      <c r="W13" s="19">
        <f t="shared" si="11"/>
        <v>0</v>
      </c>
    </row>
    <row r="14" spans="1:23" x14ac:dyDescent="0.35">
      <c r="A14" s="35" t="s">
        <v>28</v>
      </c>
      <c r="B14" s="31"/>
      <c r="C14" s="9"/>
      <c r="D14" s="9"/>
      <c r="E14" s="8"/>
      <c r="F14" s="9"/>
      <c r="G14" s="14">
        <f t="shared" ref="G14:G34" si="12">E14*F14</f>
        <v>0</v>
      </c>
      <c r="H14" s="8"/>
      <c r="I14" s="9"/>
      <c r="J14" s="14">
        <f t="shared" ref="J14:J34" si="13">H14*I14</f>
        <v>0</v>
      </c>
      <c r="K14" s="9"/>
      <c r="L14" s="14">
        <f t="shared" ref="L14:L34" si="14">+(E14/8*2)*K14</f>
        <v>0</v>
      </c>
      <c r="M14" s="9"/>
      <c r="N14" s="14">
        <f t="shared" ref="N14:N34" si="15">+(E14/8*3)*M14</f>
        <v>0</v>
      </c>
      <c r="O14" s="9"/>
      <c r="P14" s="14">
        <f t="shared" si="4"/>
        <v>0</v>
      </c>
      <c r="Q14" s="14">
        <f t="shared" si="5"/>
        <v>0</v>
      </c>
      <c r="R14" s="14">
        <f t="shared" ref="R14:R54" si="16">SUM(Q14,P14,N14,L14,J14,G14)</f>
        <v>0</v>
      </c>
      <c r="S14" s="28">
        <f t="shared" si="7"/>
        <v>0</v>
      </c>
      <c r="T14" s="14">
        <f t="shared" ref="T14:T54" si="17">IF(D14=2,R14*0.02,0)</f>
        <v>0</v>
      </c>
      <c r="U14" s="14">
        <f t="shared" ref="U14:U54" si="18">R14*0.015</f>
        <v>0</v>
      </c>
      <c r="V14" s="14">
        <f t="shared" ref="V14:V54" si="19">R14*0.005</f>
        <v>0</v>
      </c>
      <c r="W14" s="19">
        <f t="shared" si="11"/>
        <v>0</v>
      </c>
    </row>
    <row r="15" spans="1:23" x14ac:dyDescent="0.35">
      <c r="A15" s="35" t="s">
        <v>29</v>
      </c>
      <c r="B15" s="31"/>
      <c r="C15" s="15"/>
      <c r="D15" s="9"/>
      <c r="E15" s="8"/>
      <c r="F15" s="9"/>
      <c r="G15" s="14">
        <f t="shared" si="12"/>
        <v>0</v>
      </c>
      <c r="H15" s="8"/>
      <c r="I15" s="9"/>
      <c r="J15" s="14">
        <f t="shared" si="13"/>
        <v>0</v>
      </c>
      <c r="K15" s="9"/>
      <c r="L15" s="14">
        <f t="shared" si="14"/>
        <v>0</v>
      </c>
      <c r="M15" s="9"/>
      <c r="N15" s="14">
        <f t="shared" si="15"/>
        <v>0</v>
      </c>
      <c r="O15" s="9"/>
      <c r="P15" s="14">
        <f t="shared" si="4"/>
        <v>0</v>
      </c>
      <c r="Q15" s="14">
        <f t="shared" si="5"/>
        <v>0</v>
      </c>
      <c r="R15" s="14">
        <f t="shared" si="16"/>
        <v>0</v>
      </c>
      <c r="S15" s="28">
        <f t="shared" si="7"/>
        <v>0</v>
      </c>
      <c r="T15" s="14">
        <f t="shared" si="17"/>
        <v>0</v>
      </c>
      <c r="U15" s="14">
        <f t="shared" si="18"/>
        <v>0</v>
      </c>
      <c r="V15" s="14">
        <f t="shared" si="19"/>
        <v>0</v>
      </c>
      <c r="W15" s="19">
        <f t="shared" si="11"/>
        <v>0</v>
      </c>
    </row>
    <row r="16" spans="1:23" x14ac:dyDescent="0.35">
      <c r="A16" s="35" t="s">
        <v>30</v>
      </c>
      <c r="B16" s="31"/>
      <c r="C16" s="9"/>
      <c r="D16" s="9"/>
      <c r="E16" s="8"/>
      <c r="F16" s="9"/>
      <c r="G16" s="14">
        <f t="shared" si="12"/>
        <v>0</v>
      </c>
      <c r="H16" s="8"/>
      <c r="I16" s="9"/>
      <c r="J16" s="14">
        <f t="shared" si="13"/>
        <v>0</v>
      </c>
      <c r="K16" s="9"/>
      <c r="L16" s="14">
        <f t="shared" si="14"/>
        <v>0</v>
      </c>
      <c r="M16" s="9"/>
      <c r="N16" s="14">
        <f t="shared" si="15"/>
        <v>0</v>
      </c>
      <c r="O16" s="9"/>
      <c r="P16" s="14">
        <f t="shared" si="4"/>
        <v>0</v>
      </c>
      <c r="Q16" s="14">
        <f t="shared" si="5"/>
        <v>0</v>
      </c>
      <c r="R16" s="14">
        <f t="shared" si="16"/>
        <v>0</v>
      </c>
      <c r="S16" s="28">
        <f t="shared" si="7"/>
        <v>0</v>
      </c>
      <c r="T16" s="14">
        <f t="shared" si="17"/>
        <v>0</v>
      </c>
      <c r="U16" s="14">
        <f t="shared" si="18"/>
        <v>0</v>
      </c>
      <c r="V16" s="14">
        <f t="shared" si="19"/>
        <v>0</v>
      </c>
      <c r="W16" s="19">
        <f t="shared" si="11"/>
        <v>0</v>
      </c>
    </row>
    <row r="17" spans="1:23" x14ac:dyDescent="0.35">
      <c r="A17" s="35" t="s">
        <v>31</v>
      </c>
      <c r="B17" s="31"/>
      <c r="C17" s="9"/>
      <c r="D17" s="9"/>
      <c r="E17" s="8"/>
      <c r="F17" s="9"/>
      <c r="G17" s="14">
        <f t="shared" si="12"/>
        <v>0</v>
      </c>
      <c r="H17" s="8"/>
      <c r="I17" s="9"/>
      <c r="J17" s="14">
        <f t="shared" si="13"/>
        <v>0</v>
      </c>
      <c r="K17" s="9"/>
      <c r="L17" s="14">
        <f t="shared" si="14"/>
        <v>0</v>
      </c>
      <c r="M17" s="9"/>
      <c r="N17" s="14">
        <f t="shared" si="15"/>
        <v>0</v>
      </c>
      <c r="O17" s="9"/>
      <c r="P17" s="14">
        <f t="shared" si="4"/>
        <v>0</v>
      </c>
      <c r="Q17" s="14">
        <f t="shared" si="5"/>
        <v>0</v>
      </c>
      <c r="R17" s="14">
        <f t="shared" si="16"/>
        <v>0</v>
      </c>
      <c r="S17" s="28">
        <f t="shared" si="7"/>
        <v>0</v>
      </c>
      <c r="T17" s="14">
        <f t="shared" si="17"/>
        <v>0</v>
      </c>
      <c r="U17" s="14">
        <f t="shared" si="18"/>
        <v>0</v>
      </c>
      <c r="V17" s="14">
        <f t="shared" si="19"/>
        <v>0</v>
      </c>
      <c r="W17" s="19">
        <f t="shared" si="11"/>
        <v>0</v>
      </c>
    </row>
    <row r="18" spans="1:23" x14ac:dyDescent="0.35">
      <c r="A18" s="35" t="s">
        <v>32</v>
      </c>
      <c r="B18" s="31"/>
      <c r="C18" s="9"/>
      <c r="D18" s="9"/>
      <c r="E18" s="8"/>
      <c r="F18" s="9"/>
      <c r="G18" s="14">
        <f t="shared" si="12"/>
        <v>0</v>
      </c>
      <c r="H18" s="8"/>
      <c r="I18" s="9"/>
      <c r="J18" s="14">
        <f t="shared" si="13"/>
        <v>0</v>
      </c>
      <c r="K18" s="9"/>
      <c r="L18" s="14">
        <f t="shared" si="14"/>
        <v>0</v>
      </c>
      <c r="M18" s="9"/>
      <c r="N18" s="14">
        <f t="shared" si="15"/>
        <v>0</v>
      </c>
      <c r="O18" s="9"/>
      <c r="P18" s="14">
        <f t="shared" si="4"/>
        <v>0</v>
      </c>
      <c r="Q18" s="14">
        <f t="shared" si="5"/>
        <v>0</v>
      </c>
      <c r="R18" s="14">
        <f t="shared" si="16"/>
        <v>0</v>
      </c>
      <c r="S18" s="28">
        <f t="shared" si="7"/>
        <v>0</v>
      </c>
      <c r="T18" s="14">
        <f t="shared" si="17"/>
        <v>0</v>
      </c>
      <c r="U18" s="14">
        <f t="shared" si="18"/>
        <v>0</v>
      </c>
      <c r="V18" s="14">
        <f t="shared" si="19"/>
        <v>0</v>
      </c>
      <c r="W18" s="19">
        <f t="shared" si="11"/>
        <v>0</v>
      </c>
    </row>
    <row r="19" spans="1:23" x14ac:dyDescent="0.35">
      <c r="A19" s="35" t="s">
        <v>33</v>
      </c>
      <c r="B19" s="31"/>
      <c r="C19" s="9"/>
      <c r="D19" s="9"/>
      <c r="E19" s="8"/>
      <c r="F19" s="9"/>
      <c r="G19" s="14">
        <f t="shared" si="12"/>
        <v>0</v>
      </c>
      <c r="H19" s="8"/>
      <c r="I19" s="9"/>
      <c r="J19" s="14">
        <f t="shared" si="13"/>
        <v>0</v>
      </c>
      <c r="K19" s="9"/>
      <c r="L19" s="14">
        <f t="shared" si="14"/>
        <v>0</v>
      </c>
      <c r="M19" s="9"/>
      <c r="N19" s="14">
        <f t="shared" si="15"/>
        <v>0</v>
      </c>
      <c r="O19" s="9"/>
      <c r="P19" s="14">
        <f t="shared" si="4"/>
        <v>0</v>
      </c>
      <c r="Q19" s="14">
        <f t="shared" si="5"/>
        <v>0</v>
      </c>
      <c r="R19" s="14">
        <f t="shared" si="16"/>
        <v>0</v>
      </c>
      <c r="S19" s="28">
        <f t="shared" si="7"/>
        <v>0</v>
      </c>
      <c r="T19" s="14">
        <f t="shared" si="17"/>
        <v>0</v>
      </c>
      <c r="U19" s="14">
        <f t="shared" si="18"/>
        <v>0</v>
      </c>
      <c r="V19" s="14">
        <f t="shared" si="19"/>
        <v>0</v>
      </c>
      <c r="W19" s="19">
        <f t="shared" si="11"/>
        <v>0</v>
      </c>
    </row>
    <row r="20" spans="1:23" x14ac:dyDescent="0.35">
      <c r="A20" s="35" t="s">
        <v>34</v>
      </c>
      <c r="B20" s="31"/>
      <c r="C20" s="9"/>
      <c r="D20" s="9"/>
      <c r="E20" s="8"/>
      <c r="F20" s="9"/>
      <c r="G20" s="14">
        <f t="shared" si="12"/>
        <v>0</v>
      </c>
      <c r="H20" s="8"/>
      <c r="I20" s="9"/>
      <c r="J20" s="14">
        <f t="shared" si="13"/>
        <v>0</v>
      </c>
      <c r="K20" s="9"/>
      <c r="L20" s="14">
        <f t="shared" si="14"/>
        <v>0</v>
      </c>
      <c r="M20" s="9"/>
      <c r="N20" s="14">
        <f t="shared" si="15"/>
        <v>0</v>
      </c>
      <c r="O20" s="9"/>
      <c r="P20" s="14">
        <f t="shared" si="4"/>
        <v>0</v>
      </c>
      <c r="Q20" s="14">
        <f t="shared" si="5"/>
        <v>0</v>
      </c>
      <c r="R20" s="14">
        <f t="shared" si="16"/>
        <v>0</v>
      </c>
      <c r="S20" s="28">
        <f t="shared" si="7"/>
        <v>0</v>
      </c>
      <c r="T20" s="14">
        <f t="shared" si="17"/>
        <v>0</v>
      </c>
      <c r="U20" s="14">
        <f t="shared" si="18"/>
        <v>0</v>
      </c>
      <c r="V20" s="14">
        <f t="shared" si="19"/>
        <v>0</v>
      </c>
      <c r="W20" s="19">
        <f t="shared" si="11"/>
        <v>0</v>
      </c>
    </row>
    <row r="21" spans="1:23" x14ac:dyDescent="0.35">
      <c r="A21" s="35" t="s">
        <v>35</v>
      </c>
      <c r="B21" s="31"/>
      <c r="C21" s="9"/>
      <c r="D21" s="9"/>
      <c r="E21" s="8"/>
      <c r="F21" s="9"/>
      <c r="G21" s="14">
        <f t="shared" si="12"/>
        <v>0</v>
      </c>
      <c r="H21" s="8"/>
      <c r="I21" s="9"/>
      <c r="J21" s="14">
        <f t="shared" si="13"/>
        <v>0</v>
      </c>
      <c r="K21" s="9"/>
      <c r="L21" s="14">
        <f t="shared" si="14"/>
        <v>0</v>
      </c>
      <c r="M21" s="9"/>
      <c r="N21" s="14">
        <f t="shared" si="15"/>
        <v>0</v>
      </c>
      <c r="O21" s="9"/>
      <c r="P21" s="14">
        <f t="shared" si="4"/>
        <v>0</v>
      </c>
      <c r="Q21" s="14">
        <f t="shared" si="5"/>
        <v>0</v>
      </c>
      <c r="R21" s="14">
        <f t="shared" si="16"/>
        <v>0</v>
      </c>
      <c r="S21" s="28">
        <f t="shared" si="7"/>
        <v>0</v>
      </c>
      <c r="T21" s="14">
        <f t="shared" si="17"/>
        <v>0</v>
      </c>
      <c r="U21" s="14">
        <f t="shared" si="18"/>
        <v>0</v>
      </c>
      <c r="V21" s="14">
        <f t="shared" si="19"/>
        <v>0</v>
      </c>
      <c r="W21" s="19">
        <f t="shared" si="11"/>
        <v>0</v>
      </c>
    </row>
    <row r="22" spans="1:23" x14ac:dyDescent="0.35">
      <c r="A22" s="35" t="s">
        <v>36</v>
      </c>
      <c r="B22" s="31"/>
      <c r="C22" s="9"/>
      <c r="D22" s="9"/>
      <c r="E22" s="8"/>
      <c r="F22" s="9"/>
      <c r="G22" s="14">
        <f t="shared" si="12"/>
        <v>0</v>
      </c>
      <c r="H22" s="8"/>
      <c r="I22" s="9"/>
      <c r="J22" s="14">
        <f t="shared" si="13"/>
        <v>0</v>
      </c>
      <c r="K22" s="9"/>
      <c r="L22" s="14">
        <f t="shared" si="14"/>
        <v>0</v>
      </c>
      <c r="M22" s="9"/>
      <c r="N22" s="14">
        <f t="shared" si="15"/>
        <v>0</v>
      </c>
      <c r="O22" s="9"/>
      <c r="P22" s="14">
        <f t="shared" si="4"/>
        <v>0</v>
      </c>
      <c r="Q22" s="14">
        <f t="shared" si="5"/>
        <v>0</v>
      </c>
      <c r="R22" s="14">
        <f t="shared" si="16"/>
        <v>0</v>
      </c>
      <c r="S22" s="28">
        <f t="shared" si="7"/>
        <v>0</v>
      </c>
      <c r="T22" s="14">
        <f t="shared" si="17"/>
        <v>0</v>
      </c>
      <c r="U22" s="14">
        <f t="shared" si="18"/>
        <v>0</v>
      </c>
      <c r="V22" s="14">
        <f t="shared" si="19"/>
        <v>0</v>
      </c>
      <c r="W22" s="19">
        <f t="shared" si="11"/>
        <v>0</v>
      </c>
    </row>
    <row r="23" spans="1:23" x14ac:dyDescent="0.35">
      <c r="A23" s="35" t="s">
        <v>37</v>
      </c>
      <c r="B23" s="31"/>
      <c r="C23" s="9"/>
      <c r="D23" s="9"/>
      <c r="E23" s="8"/>
      <c r="F23" s="9"/>
      <c r="G23" s="14">
        <f t="shared" si="12"/>
        <v>0</v>
      </c>
      <c r="H23" s="8"/>
      <c r="I23" s="9"/>
      <c r="J23" s="14">
        <f t="shared" si="13"/>
        <v>0</v>
      </c>
      <c r="K23" s="9"/>
      <c r="L23" s="14">
        <f t="shared" si="14"/>
        <v>0</v>
      </c>
      <c r="M23" s="9"/>
      <c r="N23" s="14">
        <f t="shared" si="15"/>
        <v>0</v>
      </c>
      <c r="O23" s="9"/>
      <c r="P23" s="14">
        <f t="shared" si="4"/>
        <v>0</v>
      </c>
      <c r="Q23" s="14">
        <f t="shared" si="5"/>
        <v>0</v>
      </c>
      <c r="R23" s="14">
        <f t="shared" si="16"/>
        <v>0</v>
      </c>
      <c r="S23" s="28">
        <f t="shared" si="7"/>
        <v>0</v>
      </c>
      <c r="T23" s="14">
        <f t="shared" si="17"/>
        <v>0</v>
      </c>
      <c r="U23" s="14">
        <f t="shared" si="18"/>
        <v>0</v>
      </c>
      <c r="V23" s="14">
        <f t="shared" si="19"/>
        <v>0</v>
      </c>
      <c r="W23" s="19">
        <f t="shared" si="11"/>
        <v>0</v>
      </c>
    </row>
    <row r="24" spans="1:23" x14ac:dyDescent="0.35">
      <c r="A24" s="35" t="s">
        <v>38</v>
      </c>
      <c r="B24" s="31"/>
      <c r="C24" s="9"/>
      <c r="D24" s="9"/>
      <c r="E24" s="8"/>
      <c r="F24" s="9"/>
      <c r="G24" s="14">
        <f t="shared" si="12"/>
        <v>0</v>
      </c>
      <c r="H24" s="8"/>
      <c r="I24" s="9"/>
      <c r="J24" s="14">
        <f t="shared" si="13"/>
        <v>0</v>
      </c>
      <c r="K24" s="9"/>
      <c r="L24" s="14">
        <f t="shared" si="14"/>
        <v>0</v>
      </c>
      <c r="M24" s="9"/>
      <c r="N24" s="14">
        <f t="shared" si="15"/>
        <v>0</v>
      </c>
      <c r="O24" s="9"/>
      <c r="P24" s="14">
        <f t="shared" si="4"/>
        <v>0</v>
      </c>
      <c r="Q24" s="14">
        <f t="shared" si="5"/>
        <v>0</v>
      </c>
      <c r="R24" s="14">
        <f t="shared" si="16"/>
        <v>0</v>
      </c>
      <c r="S24" s="28">
        <f t="shared" si="7"/>
        <v>0</v>
      </c>
      <c r="T24" s="14">
        <f t="shared" si="17"/>
        <v>0</v>
      </c>
      <c r="U24" s="14">
        <f t="shared" si="18"/>
        <v>0</v>
      </c>
      <c r="V24" s="14">
        <f t="shared" si="19"/>
        <v>0</v>
      </c>
      <c r="W24" s="19">
        <f t="shared" si="11"/>
        <v>0</v>
      </c>
    </row>
    <row r="25" spans="1:23" x14ac:dyDescent="0.35">
      <c r="A25" s="35" t="s">
        <v>39</v>
      </c>
      <c r="B25" s="31"/>
      <c r="C25" s="9"/>
      <c r="D25" s="9"/>
      <c r="E25" s="8"/>
      <c r="F25" s="9"/>
      <c r="G25" s="14">
        <f t="shared" si="12"/>
        <v>0</v>
      </c>
      <c r="H25" s="8"/>
      <c r="I25" s="9"/>
      <c r="J25" s="14">
        <f t="shared" si="13"/>
        <v>0</v>
      </c>
      <c r="K25" s="9"/>
      <c r="L25" s="14">
        <f t="shared" si="14"/>
        <v>0</v>
      </c>
      <c r="M25" s="9"/>
      <c r="N25" s="14">
        <f t="shared" si="15"/>
        <v>0</v>
      </c>
      <c r="O25" s="9"/>
      <c r="P25" s="14">
        <f t="shared" si="4"/>
        <v>0</v>
      </c>
      <c r="Q25" s="14">
        <f t="shared" si="5"/>
        <v>0</v>
      </c>
      <c r="R25" s="14">
        <f t="shared" si="16"/>
        <v>0</v>
      </c>
      <c r="S25" s="28">
        <f t="shared" si="7"/>
        <v>0</v>
      </c>
      <c r="T25" s="14">
        <f t="shared" si="17"/>
        <v>0</v>
      </c>
      <c r="U25" s="14">
        <f t="shared" si="18"/>
        <v>0</v>
      </c>
      <c r="V25" s="14">
        <f t="shared" si="19"/>
        <v>0</v>
      </c>
      <c r="W25" s="19">
        <f t="shared" si="11"/>
        <v>0</v>
      </c>
    </row>
    <row r="26" spans="1:23" x14ac:dyDescent="0.35">
      <c r="A26" s="35" t="s">
        <v>40</v>
      </c>
      <c r="B26" s="31"/>
      <c r="C26" s="9"/>
      <c r="D26" s="9"/>
      <c r="E26" s="8"/>
      <c r="F26" s="9"/>
      <c r="G26" s="14">
        <f t="shared" si="12"/>
        <v>0</v>
      </c>
      <c r="H26" s="8"/>
      <c r="I26" s="9"/>
      <c r="J26" s="14">
        <f t="shared" si="13"/>
        <v>0</v>
      </c>
      <c r="K26" s="9"/>
      <c r="L26" s="14">
        <f t="shared" si="14"/>
        <v>0</v>
      </c>
      <c r="M26" s="9"/>
      <c r="N26" s="14">
        <f t="shared" si="15"/>
        <v>0</v>
      </c>
      <c r="O26" s="9"/>
      <c r="P26" s="14">
        <f t="shared" si="4"/>
        <v>0</v>
      </c>
      <c r="Q26" s="14">
        <f t="shared" si="5"/>
        <v>0</v>
      </c>
      <c r="R26" s="14">
        <f t="shared" si="16"/>
        <v>0</v>
      </c>
      <c r="S26" s="28">
        <f t="shared" si="7"/>
        <v>0</v>
      </c>
      <c r="T26" s="14">
        <f t="shared" si="17"/>
        <v>0</v>
      </c>
      <c r="U26" s="14">
        <f t="shared" si="18"/>
        <v>0</v>
      </c>
      <c r="V26" s="14">
        <f t="shared" si="19"/>
        <v>0</v>
      </c>
      <c r="W26" s="19">
        <f t="shared" si="11"/>
        <v>0</v>
      </c>
    </row>
    <row r="27" spans="1:23" x14ac:dyDescent="0.35">
      <c r="A27" s="35" t="s">
        <v>41</v>
      </c>
      <c r="B27" s="31"/>
      <c r="C27" s="9"/>
      <c r="D27" s="9"/>
      <c r="E27" s="8"/>
      <c r="F27" s="9"/>
      <c r="G27" s="14">
        <f t="shared" si="12"/>
        <v>0</v>
      </c>
      <c r="H27" s="8"/>
      <c r="I27" s="9"/>
      <c r="J27" s="14">
        <f t="shared" si="13"/>
        <v>0</v>
      </c>
      <c r="K27" s="9"/>
      <c r="L27" s="14">
        <f t="shared" si="14"/>
        <v>0</v>
      </c>
      <c r="M27" s="9"/>
      <c r="N27" s="14">
        <f t="shared" si="15"/>
        <v>0</v>
      </c>
      <c r="O27" s="9"/>
      <c r="P27" s="14">
        <f t="shared" si="4"/>
        <v>0</v>
      </c>
      <c r="Q27" s="14">
        <f t="shared" si="5"/>
        <v>0</v>
      </c>
      <c r="R27" s="14">
        <f t="shared" si="16"/>
        <v>0</v>
      </c>
      <c r="S27" s="28">
        <f t="shared" si="7"/>
        <v>0</v>
      </c>
      <c r="T27" s="14">
        <f t="shared" si="17"/>
        <v>0</v>
      </c>
      <c r="U27" s="14">
        <f t="shared" si="18"/>
        <v>0</v>
      </c>
      <c r="V27" s="14">
        <f t="shared" si="19"/>
        <v>0</v>
      </c>
      <c r="W27" s="19">
        <f t="shared" si="11"/>
        <v>0</v>
      </c>
    </row>
    <row r="28" spans="1:23" x14ac:dyDescent="0.35">
      <c r="A28" s="35" t="s">
        <v>42</v>
      </c>
      <c r="B28" s="31"/>
      <c r="C28" s="9"/>
      <c r="D28" s="9"/>
      <c r="E28" s="8"/>
      <c r="F28" s="9"/>
      <c r="G28" s="14">
        <f t="shared" si="12"/>
        <v>0</v>
      </c>
      <c r="H28" s="8"/>
      <c r="I28" s="9"/>
      <c r="J28" s="14">
        <f t="shared" si="13"/>
        <v>0</v>
      </c>
      <c r="K28" s="9"/>
      <c r="L28" s="14">
        <f t="shared" si="14"/>
        <v>0</v>
      </c>
      <c r="M28" s="9"/>
      <c r="N28" s="14">
        <f t="shared" si="15"/>
        <v>0</v>
      </c>
      <c r="O28" s="9"/>
      <c r="P28" s="14">
        <f t="shared" si="4"/>
        <v>0</v>
      </c>
      <c r="Q28" s="14">
        <f t="shared" si="5"/>
        <v>0</v>
      </c>
      <c r="R28" s="14">
        <f t="shared" si="16"/>
        <v>0</v>
      </c>
      <c r="S28" s="28">
        <f t="shared" si="7"/>
        <v>0</v>
      </c>
      <c r="T28" s="14">
        <f t="shared" si="17"/>
        <v>0</v>
      </c>
      <c r="U28" s="14">
        <f t="shared" si="18"/>
        <v>0</v>
      </c>
      <c r="V28" s="14">
        <f t="shared" si="19"/>
        <v>0</v>
      </c>
      <c r="W28" s="19">
        <f t="shared" si="11"/>
        <v>0</v>
      </c>
    </row>
    <row r="29" spans="1:23" x14ac:dyDescent="0.35">
      <c r="A29" s="35" t="s">
        <v>42</v>
      </c>
      <c r="B29" s="31"/>
      <c r="C29" s="9"/>
      <c r="D29" s="9"/>
      <c r="E29" s="8"/>
      <c r="F29" s="9"/>
      <c r="G29" s="14">
        <f t="shared" si="12"/>
        <v>0</v>
      </c>
      <c r="H29" s="8"/>
      <c r="I29" s="9"/>
      <c r="J29" s="14">
        <f t="shared" si="13"/>
        <v>0</v>
      </c>
      <c r="K29" s="9"/>
      <c r="L29" s="14">
        <f t="shared" si="14"/>
        <v>0</v>
      </c>
      <c r="M29" s="9"/>
      <c r="N29" s="14">
        <f t="shared" si="15"/>
        <v>0</v>
      </c>
      <c r="O29" s="9"/>
      <c r="P29" s="14">
        <f t="shared" si="4"/>
        <v>0</v>
      </c>
      <c r="Q29" s="14">
        <f t="shared" si="5"/>
        <v>0</v>
      </c>
      <c r="R29" s="14">
        <f t="shared" si="16"/>
        <v>0</v>
      </c>
      <c r="S29" s="28">
        <f t="shared" si="7"/>
        <v>0</v>
      </c>
      <c r="T29" s="14">
        <f t="shared" si="17"/>
        <v>0</v>
      </c>
      <c r="U29" s="14">
        <f t="shared" si="18"/>
        <v>0</v>
      </c>
      <c r="V29" s="14">
        <f t="shared" si="19"/>
        <v>0</v>
      </c>
      <c r="W29" s="19">
        <f t="shared" si="11"/>
        <v>0</v>
      </c>
    </row>
    <row r="30" spans="1:23" x14ac:dyDescent="0.35">
      <c r="A30" s="35" t="s">
        <v>43</v>
      </c>
      <c r="B30" s="31"/>
      <c r="C30" s="9"/>
      <c r="D30" s="9"/>
      <c r="E30" s="8"/>
      <c r="F30" s="9"/>
      <c r="G30" s="14">
        <f t="shared" si="12"/>
        <v>0</v>
      </c>
      <c r="H30" s="8"/>
      <c r="I30" s="9"/>
      <c r="J30" s="14">
        <f t="shared" si="13"/>
        <v>0</v>
      </c>
      <c r="K30" s="9"/>
      <c r="L30" s="14">
        <f t="shared" si="14"/>
        <v>0</v>
      </c>
      <c r="M30" s="9"/>
      <c r="N30" s="14">
        <f t="shared" si="15"/>
        <v>0</v>
      </c>
      <c r="O30" s="9"/>
      <c r="P30" s="14">
        <f t="shared" si="4"/>
        <v>0</v>
      </c>
      <c r="Q30" s="14">
        <f t="shared" si="5"/>
        <v>0</v>
      </c>
      <c r="R30" s="14">
        <f t="shared" si="16"/>
        <v>0</v>
      </c>
      <c r="S30" s="28">
        <f t="shared" si="7"/>
        <v>0</v>
      </c>
      <c r="T30" s="14">
        <f t="shared" si="17"/>
        <v>0</v>
      </c>
      <c r="U30" s="14">
        <f t="shared" si="18"/>
        <v>0</v>
      </c>
      <c r="V30" s="14">
        <f t="shared" si="19"/>
        <v>0</v>
      </c>
      <c r="W30" s="19">
        <f t="shared" si="11"/>
        <v>0</v>
      </c>
    </row>
    <row r="31" spans="1:23" x14ac:dyDescent="0.35">
      <c r="A31" s="35" t="s">
        <v>44</v>
      </c>
      <c r="B31" s="31"/>
      <c r="C31" s="9"/>
      <c r="D31" s="9"/>
      <c r="E31" s="8"/>
      <c r="F31" s="9"/>
      <c r="G31" s="14">
        <f t="shared" si="12"/>
        <v>0</v>
      </c>
      <c r="H31" s="8"/>
      <c r="I31" s="9"/>
      <c r="J31" s="14">
        <f t="shared" si="13"/>
        <v>0</v>
      </c>
      <c r="K31" s="9"/>
      <c r="L31" s="14">
        <f t="shared" si="14"/>
        <v>0</v>
      </c>
      <c r="M31" s="9"/>
      <c r="N31" s="14">
        <f t="shared" si="15"/>
        <v>0</v>
      </c>
      <c r="O31" s="9"/>
      <c r="P31" s="14">
        <f t="shared" si="4"/>
        <v>0</v>
      </c>
      <c r="Q31" s="14">
        <f t="shared" si="5"/>
        <v>0</v>
      </c>
      <c r="R31" s="14">
        <f t="shared" si="16"/>
        <v>0</v>
      </c>
      <c r="S31" s="28">
        <f t="shared" si="7"/>
        <v>0</v>
      </c>
      <c r="T31" s="14">
        <f t="shared" si="17"/>
        <v>0</v>
      </c>
      <c r="U31" s="14">
        <f t="shared" si="18"/>
        <v>0</v>
      </c>
      <c r="V31" s="14">
        <f t="shared" si="19"/>
        <v>0</v>
      </c>
      <c r="W31" s="19">
        <f t="shared" si="11"/>
        <v>0</v>
      </c>
    </row>
    <row r="32" spans="1:23" x14ac:dyDescent="0.35">
      <c r="A32" s="35" t="s">
        <v>45</v>
      </c>
      <c r="B32" s="31"/>
      <c r="C32" s="9"/>
      <c r="D32" s="9"/>
      <c r="E32" s="8"/>
      <c r="F32" s="9"/>
      <c r="G32" s="14">
        <f t="shared" si="12"/>
        <v>0</v>
      </c>
      <c r="H32" s="8"/>
      <c r="I32" s="9"/>
      <c r="J32" s="14">
        <f t="shared" si="13"/>
        <v>0</v>
      </c>
      <c r="K32" s="9"/>
      <c r="L32" s="14">
        <f t="shared" si="14"/>
        <v>0</v>
      </c>
      <c r="M32" s="9"/>
      <c r="N32" s="14">
        <f t="shared" si="15"/>
        <v>0</v>
      </c>
      <c r="O32" s="9"/>
      <c r="P32" s="14">
        <f t="shared" si="4"/>
        <v>0</v>
      </c>
      <c r="Q32" s="14">
        <f t="shared" si="5"/>
        <v>0</v>
      </c>
      <c r="R32" s="14">
        <f t="shared" si="16"/>
        <v>0</v>
      </c>
      <c r="S32" s="28">
        <f t="shared" si="7"/>
        <v>0</v>
      </c>
      <c r="T32" s="14">
        <f t="shared" si="17"/>
        <v>0</v>
      </c>
      <c r="U32" s="14">
        <f t="shared" si="18"/>
        <v>0</v>
      </c>
      <c r="V32" s="14">
        <f t="shared" si="19"/>
        <v>0</v>
      </c>
      <c r="W32" s="19">
        <f t="shared" si="11"/>
        <v>0</v>
      </c>
    </row>
    <row r="33" spans="1:23" x14ac:dyDescent="0.35">
      <c r="A33" s="35" t="s">
        <v>45</v>
      </c>
      <c r="B33" s="31"/>
      <c r="C33" s="9"/>
      <c r="D33" s="9"/>
      <c r="E33" s="8"/>
      <c r="F33" s="9"/>
      <c r="G33" s="14">
        <f t="shared" si="12"/>
        <v>0</v>
      </c>
      <c r="H33" s="8"/>
      <c r="I33" s="9"/>
      <c r="J33" s="14">
        <f t="shared" si="13"/>
        <v>0</v>
      </c>
      <c r="K33" s="9"/>
      <c r="L33" s="14">
        <f t="shared" si="14"/>
        <v>0</v>
      </c>
      <c r="M33" s="9"/>
      <c r="N33" s="14">
        <f t="shared" si="15"/>
        <v>0</v>
      </c>
      <c r="O33" s="9"/>
      <c r="P33" s="14">
        <f t="shared" si="4"/>
        <v>0</v>
      </c>
      <c r="Q33" s="14">
        <f t="shared" si="5"/>
        <v>0</v>
      </c>
      <c r="R33" s="14">
        <f t="shared" si="16"/>
        <v>0</v>
      </c>
      <c r="S33" s="28">
        <f t="shared" si="7"/>
        <v>0</v>
      </c>
      <c r="T33" s="14">
        <f t="shared" si="17"/>
        <v>0</v>
      </c>
      <c r="U33" s="14">
        <f t="shared" si="18"/>
        <v>0</v>
      </c>
      <c r="V33" s="14">
        <f t="shared" si="19"/>
        <v>0</v>
      </c>
      <c r="W33" s="19">
        <f t="shared" si="11"/>
        <v>0</v>
      </c>
    </row>
    <row r="34" spans="1:23" x14ac:dyDescent="0.35">
      <c r="A34" s="35" t="s">
        <v>45</v>
      </c>
      <c r="B34" s="31"/>
      <c r="C34" s="9"/>
      <c r="D34" s="9"/>
      <c r="E34" s="8"/>
      <c r="F34" s="9"/>
      <c r="G34" s="14">
        <f t="shared" si="12"/>
        <v>0</v>
      </c>
      <c r="H34" s="8"/>
      <c r="I34" s="9"/>
      <c r="J34" s="14">
        <f t="shared" si="13"/>
        <v>0</v>
      </c>
      <c r="K34" s="9"/>
      <c r="L34" s="14">
        <f t="shared" si="14"/>
        <v>0</v>
      </c>
      <c r="M34" s="9"/>
      <c r="N34" s="14">
        <f t="shared" si="15"/>
        <v>0</v>
      </c>
      <c r="O34" s="9"/>
      <c r="P34" s="14">
        <f t="shared" si="4"/>
        <v>0</v>
      </c>
      <c r="Q34" s="14">
        <f t="shared" si="5"/>
        <v>0</v>
      </c>
      <c r="R34" s="14">
        <f t="shared" si="16"/>
        <v>0</v>
      </c>
      <c r="S34" s="28">
        <f t="shared" si="7"/>
        <v>0</v>
      </c>
      <c r="T34" s="14">
        <f t="shared" si="17"/>
        <v>0</v>
      </c>
      <c r="U34" s="14">
        <f t="shared" si="18"/>
        <v>0</v>
      </c>
      <c r="V34" s="14">
        <f t="shared" si="19"/>
        <v>0</v>
      </c>
      <c r="W34" s="19">
        <f t="shared" si="11"/>
        <v>0</v>
      </c>
    </row>
    <row r="35" spans="1:23" x14ac:dyDescent="0.35">
      <c r="A35" s="35" t="s">
        <v>46</v>
      </c>
      <c r="B35" s="31"/>
      <c r="C35" s="9"/>
      <c r="D35" s="9"/>
      <c r="E35" s="8"/>
      <c r="F35" s="9"/>
      <c r="G35" s="14">
        <f t="shared" si="0"/>
        <v>0</v>
      </c>
      <c r="H35" s="8"/>
      <c r="I35" s="9"/>
      <c r="J35" s="14">
        <f t="shared" si="1"/>
        <v>0</v>
      </c>
      <c r="K35" s="9"/>
      <c r="L35" s="14">
        <f t="shared" si="2"/>
        <v>0</v>
      </c>
      <c r="M35" s="9"/>
      <c r="N35" s="14">
        <f t="shared" si="3"/>
        <v>0</v>
      </c>
      <c r="O35" s="9"/>
      <c r="P35" s="14">
        <f t="shared" si="4"/>
        <v>0</v>
      </c>
      <c r="Q35" s="14">
        <f t="shared" si="5"/>
        <v>0</v>
      </c>
      <c r="R35" s="14">
        <f t="shared" si="16"/>
        <v>0</v>
      </c>
      <c r="S35" s="28">
        <f t="shared" si="7"/>
        <v>0</v>
      </c>
      <c r="T35" s="14">
        <f t="shared" si="17"/>
        <v>0</v>
      </c>
      <c r="U35" s="14">
        <f t="shared" si="18"/>
        <v>0</v>
      </c>
      <c r="V35" s="14">
        <f t="shared" si="19"/>
        <v>0</v>
      </c>
      <c r="W35" s="19">
        <f t="shared" si="11"/>
        <v>0</v>
      </c>
    </row>
    <row r="36" spans="1:23" x14ac:dyDescent="0.35">
      <c r="A36" s="35" t="s">
        <v>47</v>
      </c>
      <c r="B36" s="31"/>
      <c r="C36" s="9"/>
      <c r="D36" s="9"/>
      <c r="E36" s="8"/>
      <c r="F36" s="9"/>
      <c r="G36" s="14">
        <f t="shared" si="0"/>
        <v>0</v>
      </c>
      <c r="H36" s="8"/>
      <c r="I36" s="9"/>
      <c r="J36" s="14">
        <f t="shared" si="1"/>
        <v>0</v>
      </c>
      <c r="K36" s="9"/>
      <c r="L36" s="14">
        <f t="shared" si="2"/>
        <v>0</v>
      </c>
      <c r="M36" s="9"/>
      <c r="N36" s="14">
        <f t="shared" si="3"/>
        <v>0</v>
      </c>
      <c r="O36" s="9"/>
      <c r="P36" s="14">
        <f t="shared" si="4"/>
        <v>0</v>
      </c>
      <c r="Q36" s="14">
        <f t="shared" si="5"/>
        <v>0</v>
      </c>
      <c r="R36" s="14">
        <f t="shared" si="16"/>
        <v>0</v>
      </c>
      <c r="S36" s="28">
        <f t="shared" si="7"/>
        <v>0</v>
      </c>
      <c r="T36" s="14">
        <f t="shared" si="17"/>
        <v>0</v>
      </c>
      <c r="U36" s="14">
        <f t="shared" si="18"/>
        <v>0</v>
      </c>
      <c r="V36" s="14">
        <f t="shared" si="19"/>
        <v>0</v>
      </c>
      <c r="W36" s="19">
        <f t="shared" si="11"/>
        <v>0</v>
      </c>
    </row>
    <row r="37" spans="1:23" x14ac:dyDescent="0.35">
      <c r="A37" s="35" t="s">
        <v>48</v>
      </c>
      <c r="B37" s="31"/>
      <c r="C37" s="9"/>
      <c r="D37" s="9"/>
      <c r="E37" s="8"/>
      <c r="F37" s="9"/>
      <c r="G37" s="14">
        <f t="shared" si="0"/>
        <v>0</v>
      </c>
      <c r="H37" s="8"/>
      <c r="I37" s="9"/>
      <c r="J37" s="14">
        <f t="shared" si="1"/>
        <v>0</v>
      </c>
      <c r="K37" s="9"/>
      <c r="L37" s="14">
        <f t="shared" si="2"/>
        <v>0</v>
      </c>
      <c r="M37" s="9"/>
      <c r="N37" s="14">
        <f t="shared" si="3"/>
        <v>0</v>
      </c>
      <c r="O37" s="9"/>
      <c r="P37" s="14">
        <f t="shared" si="4"/>
        <v>0</v>
      </c>
      <c r="Q37" s="14">
        <f t="shared" si="5"/>
        <v>0</v>
      </c>
      <c r="R37" s="14">
        <f t="shared" si="16"/>
        <v>0</v>
      </c>
      <c r="S37" s="28">
        <f t="shared" si="7"/>
        <v>0</v>
      </c>
      <c r="T37" s="14">
        <f t="shared" si="17"/>
        <v>0</v>
      </c>
      <c r="U37" s="14">
        <f t="shared" si="18"/>
        <v>0</v>
      </c>
      <c r="V37" s="14">
        <f t="shared" si="19"/>
        <v>0</v>
      </c>
      <c r="W37" s="19">
        <f t="shared" si="11"/>
        <v>0</v>
      </c>
    </row>
    <row r="38" spans="1:23" x14ac:dyDescent="0.35">
      <c r="A38" s="35" t="s">
        <v>49</v>
      </c>
      <c r="B38" s="31"/>
      <c r="C38" s="9"/>
      <c r="D38" s="9"/>
      <c r="E38" s="8"/>
      <c r="F38" s="9"/>
      <c r="G38" s="14">
        <f t="shared" si="0"/>
        <v>0</v>
      </c>
      <c r="H38" s="8"/>
      <c r="I38" s="9"/>
      <c r="J38" s="14">
        <f t="shared" si="1"/>
        <v>0</v>
      </c>
      <c r="K38" s="9"/>
      <c r="L38" s="14">
        <f t="shared" si="2"/>
        <v>0</v>
      </c>
      <c r="M38" s="9"/>
      <c r="N38" s="14">
        <f t="shared" si="3"/>
        <v>0</v>
      </c>
      <c r="O38" s="9"/>
      <c r="P38" s="14">
        <f t="shared" si="4"/>
        <v>0</v>
      </c>
      <c r="Q38" s="14">
        <f t="shared" si="5"/>
        <v>0</v>
      </c>
      <c r="R38" s="14">
        <f t="shared" si="16"/>
        <v>0</v>
      </c>
      <c r="S38" s="28">
        <f t="shared" si="7"/>
        <v>0</v>
      </c>
      <c r="T38" s="14">
        <f t="shared" si="17"/>
        <v>0</v>
      </c>
      <c r="U38" s="14">
        <f t="shared" si="18"/>
        <v>0</v>
      </c>
      <c r="V38" s="14">
        <f t="shared" si="19"/>
        <v>0</v>
      </c>
      <c r="W38" s="19">
        <f t="shared" si="11"/>
        <v>0</v>
      </c>
    </row>
    <row r="39" spans="1:23" x14ac:dyDescent="0.35">
      <c r="A39" s="35" t="s">
        <v>50</v>
      </c>
      <c r="B39" s="31"/>
      <c r="C39" s="9"/>
      <c r="D39" s="9"/>
      <c r="E39" s="8"/>
      <c r="F39" s="9"/>
      <c r="G39" s="14">
        <f t="shared" si="0"/>
        <v>0</v>
      </c>
      <c r="H39" s="8"/>
      <c r="I39" s="9"/>
      <c r="J39" s="14">
        <f t="shared" si="1"/>
        <v>0</v>
      </c>
      <c r="K39" s="9"/>
      <c r="L39" s="14">
        <f t="shared" si="2"/>
        <v>0</v>
      </c>
      <c r="M39" s="9"/>
      <c r="N39" s="14">
        <f t="shared" si="3"/>
        <v>0</v>
      </c>
      <c r="O39" s="9"/>
      <c r="P39" s="14">
        <f t="shared" si="4"/>
        <v>0</v>
      </c>
      <c r="Q39" s="14">
        <f t="shared" si="5"/>
        <v>0</v>
      </c>
      <c r="R39" s="14">
        <f t="shared" si="16"/>
        <v>0</v>
      </c>
      <c r="S39" s="28">
        <f t="shared" si="7"/>
        <v>0</v>
      </c>
      <c r="T39" s="14">
        <f t="shared" si="17"/>
        <v>0</v>
      </c>
      <c r="U39" s="14">
        <f t="shared" si="18"/>
        <v>0</v>
      </c>
      <c r="V39" s="14">
        <f t="shared" si="19"/>
        <v>0</v>
      </c>
      <c r="W39" s="19">
        <f t="shared" si="11"/>
        <v>0</v>
      </c>
    </row>
    <row r="40" spans="1:23" x14ac:dyDescent="0.35">
      <c r="A40" s="35" t="s">
        <v>51</v>
      </c>
      <c r="B40" s="31"/>
      <c r="C40" s="9"/>
      <c r="D40" s="9"/>
      <c r="E40" s="8"/>
      <c r="F40" s="9"/>
      <c r="G40" s="14">
        <f t="shared" si="0"/>
        <v>0</v>
      </c>
      <c r="H40" s="8"/>
      <c r="I40" s="9"/>
      <c r="J40" s="14">
        <f t="shared" si="1"/>
        <v>0</v>
      </c>
      <c r="K40" s="9"/>
      <c r="L40" s="14">
        <f t="shared" si="2"/>
        <v>0</v>
      </c>
      <c r="M40" s="9"/>
      <c r="N40" s="14">
        <f t="shared" si="3"/>
        <v>0</v>
      </c>
      <c r="O40" s="9"/>
      <c r="P40" s="14">
        <f t="shared" si="4"/>
        <v>0</v>
      </c>
      <c r="Q40" s="14">
        <f t="shared" si="5"/>
        <v>0</v>
      </c>
      <c r="R40" s="14">
        <f t="shared" si="16"/>
        <v>0</v>
      </c>
      <c r="S40" s="28">
        <f t="shared" si="7"/>
        <v>0</v>
      </c>
      <c r="T40" s="14">
        <f t="shared" si="17"/>
        <v>0</v>
      </c>
      <c r="U40" s="14">
        <f t="shared" si="18"/>
        <v>0</v>
      </c>
      <c r="V40" s="14">
        <f t="shared" si="19"/>
        <v>0</v>
      </c>
      <c r="W40" s="19">
        <f t="shared" si="11"/>
        <v>0</v>
      </c>
    </row>
    <row r="41" spans="1:23" x14ac:dyDescent="0.35">
      <c r="A41" s="35" t="s">
        <v>52</v>
      </c>
      <c r="B41" s="31"/>
      <c r="C41" s="9"/>
      <c r="D41" s="9"/>
      <c r="E41" s="8"/>
      <c r="F41" s="9"/>
      <c r="G41" s="14">
        <f t="shared" si="0"/>
        <v>0</v>
      </c>
      <c r="H41" s="8"/>
      <c r="I41" s="9"/>
      <c r="J41" s="14">
        <f t="shared" si="1"/>
        <v>0</v>
      </c>
      <c r="K41" s="9"/>
      <c r="L41" s="14">
        <f t="shared" si="2"/>
        <v>0</v>
      </c>
      <c r="M41" s="9"/>
      <c r="N41" s="14">
        <f t="shared" si="3"/>
        <v>0</v>
      </c>
      <c r="O41" s="9"/>
      <c r="P41" s="14">
        <f t="shared" si="4"/>
        <v>0</v>
      </c>
      <c r="Q41" s="14">
        <f t="shared" si="5"/>
        <v>0</v>
      </c>
      <c r="R41" s="14">
        <f t="shared" si="16"/>
        <v>0</v>
      </c>
      <c r="S41" s="28">
        <f t="shared" si="7"/>
        <v>0</v>
      </c>
      <c r="T41" s="14">
        <f t="shared" si="17"/>
        <v>0</v>
      </c>
      <c r="U41" s="14">
        <f t="shared" si="18"/>
        <v>0</v>
      </c>
      <c r="V41" s="14">
        <f t="shared" si="19"/>
        <v>0</v>
      </c>
      <c r="W41" s="19">
        <f t="shared" si="11"/>
        <v>0</v>
      </c>
    </row>
    <row r="42" spans="1:23" x14ac:dyDescent="0.35">
      <c r="A42" s="35" t="s">
        <v>53</v>
      </c>
      <c r="B42" s="31"/>
      <c r="C42" s="9"/>
      <c r="D42" s="9"/>
      <c r="E42" s="8"/>
      <c r="F42" s="9"/>
      <c r="G42" s="14">
        <f t="shared" si="0"/>
        <v>0</v>
      </c>
      <c r="H42" s="8"/>
      <c r="I42" s="9"/>
      <c r="J42" s="14">
        <f t="shared" si="1"/>
        <v>0</v>
      </c>
      <c r="K42" s="9"/>
      <c r="L42" s="14">
        <f t="shared" si="2"/>
        <v>0</v>
      </c>
      <c r="M42" s="9"/>
      <c r="N42" s="14">
        <f t="shared" si="3"/>
        <v>0</v>
      </c>
      <c r="O42" s="9"/>
      <c r="P42" s="14">
        <f t="shared" si="4"/>
        <v>0</v>
      </c>
      <c r="Q42" s="14">
        <f t="shared" si="5"/>
        <v>0</v>
      </c>
      <c r="R42" s="14">
        <f t="shared" si="16"/>
        <v>0</v>
      </c>
      <c r="S42" s="28">
        <f t="shared" si="7"/>
        <v>0</v>
      </c>
      <c r="T42" s="14">
        <f t="shared" si="17"/>
        <v>0</v>
      </c>
      <c r="U42" s="14">
        <f t="shared" si="18"/>
        <v>0</v>
      </c>
      <c r="V42" s="14">
        <f t="shared" si="19"/>
        <v>0</v>
      </c>
      <c r="W42" s="19">
        <f t="shared" si="11"/>
        <v>0</v>
      </c>
    </row>
    <row r="43" spans="1:23" x14ac:dyDescent="0.35">
      <c r="A43" s="35" t="s">
        <v>54</v>
      </c>
      <c r="B43" s="31"/>
      <c r="C43" s="9"/>
      <c r="D43" s="9"/>
      <c r="E43" s="8"/>
      <c r="F43" s="9"/>
      <c r="G43" s="14">
        <f t="shared" si="0"/>
        <v>0</v>
      </c>
      <c r="H43" s="8"/>
      <c r="I43" s="9"/>
      <c r="J43" s="14">
        <f t="shared" si="1"/>
        <v>0</v>
      </c>
      <c r="K43" s="9"/>
      <c r="L43" s="14">
        <f t="shared" si="2"/>
        <v>0</v>
      </c>
      <c r="M43" s="9"/>
      <c r="N43" s="14">
        <f t="shared" si="3"/>
        <v>0</v>
      </c>
      <c r="O43" s="9"/>
      <c r="P43" s="14">
        <f t="shared" si="4"/>
        <v>0</v>
      </c>
      <c r="Q43" s="14">
        <f t="shared" si="5"/>
        <v>0</v>
      </c>
      <c r="R43" s="14">
        <f t="shared" si="16"/>
        <v>0</v>
      </c>
      <c r="S43" s="28">
        <f t="shared" si="7"/>
        <v>0</v>
      </c>
      <c r="T43" s="14">
        <f t="shared" si="17"/>
        <v>0</v>
      </c>
      <c r="U43" s="14">
        <f t="shared" si="18"/>
        <v>0</v>
      </c>
      <c r="V43" s="14">
        <f t="shared" si="19"/>
        <v>0</v>
      </c>
      <c r="W43" s="19">
        <f t="shared" si="11"/>
        <v>0</v>
      </c>
    </row>
    <row r="44" spans="1:23" x14ac:dyDescent="0.35">
      <c r="A44" s="35" t="s">
        <v>55</v>
      </c>
      <c r="B44" s="31"/>
      <c r="C44" s="9"/>
      <c r="D44" s="9"/>
      <c r="E44" s="8"/>
      <c r="F44" s="9"/>
      <c r="G44" s="14">
        <f t="shared" si="0"/>
        <v>0</v>
      </c>
      <c r="H44" s="8"/>
      <c r="I44" s="9"/>
      <c r="J44" s="14">
        <f t="shared" si="1"/>
        <v>0</v>
      </c>
      <c r="K44" s="9"/>
      <c r="L44" s="14">
        <f t="shared" si="2"/>
        <v>0</v>
      </c>
      <c r="M44" s="9"/>
      <c r="N44" s="14">
        <f t="shared" si="3"/>
        <v>0</v>
      </c>
      <c r="O44" s="9"/>
      <c r="P44" s="14">
        <f t="shared" si="4"/>
        <v>0</v>
      </c>
      <c r="Q44" s="14">
        <f t="shared" si="5"/>
        <v>0</v>
      </c>
      <c r="R44" s="14">
        <f t="shared" si="16"/>
        <v>0</v>
      </c>
      <c r="S44" s="28">
        <f t="shared" si="7"/>
        <v>0</v>
      </c>
      <c r="T44" s="14">
        <f t="shared" si="17"/>
        <v>0</v>
      </c>
      <c r="U44" s="14">
        <f t="shared" si="18"/>
        <v>0</v>
      </c>
      <c r="V44" s="14">
        <f t="shared" si="19"/>
        <v>0</v>
      </c>
      <c r="W44" s="19">
        <f t="shared" si="11"/>
        <v>0</v>
      </c>
    </row>
    <row r="45" spans="1:23" x14ac:dyDescent="0.35">
      <c r="A45" s="35" t="s">
        <v>56</v>
      </c>
      <c r="B45" s="31"/>
      <c r="C45" s="9"/>
      <c r="D45" s="9"/>
      <c r="E45" s="8"/>
      <c r="F45" s="9"/>
      <c r="G45" s="14">
        <f t="shared" si="0"/>
        <v>0</v>
      </c>
      <c r="H45" s="8"/>
      <c r="I45" s="9"/>
      <c r="J45" s="14">
        <f t="shared" si="1"/>
        <v>0</v>
      </c>
      <c r="K45" s="9"/>
      <c r="L45" s="14">
        <f t="shared" si="2"/>
        <v>0</v>
      </c>
      <c r="M45" s="9"/>
      <c r="N45" s="14">
        <f t="shared" si="3"/>
        <v>0</v>
      </c>
      <c r="O45" s="9"/>
      <c r="P45" s="14">
        <f t="shared" si="4"/>
        <v>0</v>
      </c>
      <c r="Q45" s="14">
        <f t="shared" si="5"/>
        <v>0</v>
      </c>
      <c r="R45" s="14">
        <f t="shared" si="16"/>
        <v>0</v>
      </c>
      <c r="S45" s="28">
        <f t="shared" si="7"/>
        <v>0</v>
      </c>
      <c r="T45" s="14">
        <f t="shared" si="17"/>
        <v>0</v>
      </c>
      <c r="U45" s="14">
        <f t="shared" si="18"/>
        <v>0</v>
      </c>
      <c r="V45" s="14">
        <f t="shared" si="19"/>
        <v>0</v>
      </c>
      <c r="W45" s="19">
        <f t="shared" si="11"/>
        <v>0</v>
      </c>
    </row>
    <row r="46" spans="1:23" x14ac:dyDescent="0.35">
      <c r="A46" s="35" t="s">
        <v>57</v>
      </c>
      <c r="B46" s="31"/>
      <c r="C46" s="9"/>
      <c r="D46" s="9"/>
      <c r="E46" s="8"/>
      <c r="F46" s="9"/>
      <c r="G46" s="14">
        <f t="shared" si="0"/>
        <v>0</v>
      </c>
      <c r="H46" s="8"/>
      <c r="I46" s="9"/>
      <c r="J46" s="14">
        <f t="shared" si="1"/>
        <v>0</v>
      </c>
      <c r="K46" s="9"/>
      <c r="L46" s="14">
        <f t="shared" si="2"/>
        <v>0</v>
      </c>
      <c r="M46" s="9"/>
      <c r="N46" s="14">
        <f t="shared" si="3"/>
        <v>0</v>
      </c>
      <c r="O46" s="9"/>
      <c r="P46" s="14">
        <f t="shared" si="4"/>
        <v>0</v>
      </c>
      <c r="Q46" s="14">
        <f t="shared" si="5"/>
        <v>0</v>
      </c>
      <c r="R46" s="14">
        <f t="shared" si="16"/>
        <v>0</v>
      </c>
      <c r="S46" s="28">
        <f t="shared" si="7"/>
        <v>0</v>
      </c>
      <c r="T46" s="14">
        <f t="shared" si="17"/>
        <v>0</v>
      </c>
      <c r="U46" s="14">
        <f t="shared" si="18"/>
        <v>0</v>
      </c>
      <c r="V46" s="14">
        <f t="shared" si="19"/>
        <v>0</v>
      </c>
      <c r="W46" s="19">
        <f t="shared" si="11"/>
        <v>0</v>
      </c>
    </row>
    <row r="47" spans="1:23" x14ac:dyDescent="0.35">
      <c r="A47" s="35" t="s">
        <v>58</v>
      </c>
      <c r="B47" s="31"/>
      <c r="C47" s="9"/>
      <c r="D47" s="9"/>
      <c r="E47" s="8"/>
      <c r="F47" s="9"/>
      <c r="G47" s="14">
        <f t="shared" si="0"/>
        <v>0</v>
      </c>
      <c r="H47" s="8"/>
      <c r="I47" s="9"/>
      <c r="J47" s="14">
        <f t="shared" si="1"/>
        <v>0</v>
      </c>
      <c r="K47" s="9"/>
      <c r="L47" s="14">
        <f t="shared" si="2"/>
        <v>0</v>
      </c>
      <c r="M47" s="9"/>
      <c r="N47" s="14">
        <f t="shared" si="3"/>
        <v>0</v>
      </c>
      <c r="O47" s="9"/>
      <c r="P47" s="14">
        <f t="shared" si="4"/>
        <v>0</v>
      </c>
      <c r="Q47" s="14">
        <f t="shared" si="5"/>
        <v>0</v>
      </c>
      <c r="R47" s="14">
        <f t="shared" si="16"/>
        <v>0</v>
      </c>
      <c r="S47" s="28">
        <f t="shared" si="7"/>
        <v>0</v>
      </c>
      <c r="T47" s="14">
        <f t="shared" si="17"/>
        <v>0</v>
      </c>
      <c r="U47" s="14">
        <f t="shared" si="18"/>
        <v>0</v>
      </c>
      <c r="V47" s="14">
        <f t="shared" si="19"/>
        <v>0</v>
      </c>
      <c r="W47" s="19">
        <f t="shared" si="11"/>
        <v>0</v>
      </c>
    </row>
    <row r="48" spans="1:23" x14ac:dyDescent="0.35">
      <c r="A48" s="35" t="s">
        <v>59</v>
      </c>
      <c r="B48" s="31"/>
      <c r="C48" s="9"/>
      <c r="D48" s="9"/>
      <c r="E48" s="8"/>
      <c r="F48" s="9"/>
      <c r="G48" s="14">
        <f t="shared" si="0"/>
        <v>0</v>
      </c>
      <c r="H48" s="8"/>
      <c r="I48" s="9"/>
      <c r="J48" s="14">
        <f t="shared" si="1"/>
        <v>0</v>
      </c>
      <c r="K48" s="9"/>
      <c r="L48" s="14">
        <f t="shared" si="2"/>
        <v>0</v>
      </c>
      <c r="M48" s="9"/>
      <c r="N48" s="14">
        <f t="shared" si="3"/>
        <v>0</v>
      </c>
      <c r="O48" s="9"/>
      <c r="P48" s="14">
        <f t="shared" si="4"/>
        <v>0</v>
      </c>
      <c r="Q48" s="14">
        <f t="shared" si="5"/>
        <v>0</v>
      </c>
      <c r="R48" s="14">
        <f t="shared" si="16"/>
        <v>0</v>
      </c>
      <c r="S48" s="28">
        <f t="shared" si="7"/>
        <v>0</v>
      </c>
      <c r="T48" s="14">
        <f t="shared" si="17"/>
        <v>0</v>
      </c>
      <c r="U48" s="14">
        <f t="shared" si="18"/>
        <v>0</v>
      </c>
      <c r="V48" s="14">
        <f t="shared" si="19"/>
        <v>0</v>
      </c>
      <c r="W48" s="19">
        <f t="shared" si="11"/>
        <v>0</v>
      </c>
    </row>
    <row r="49" spans="1:23" x14ac:dyDescent="0.35">
      <c r="A49" s="35" t="s">
        <v>60</v>
      </c>
      <c r="B49" s="31"/>
      <c r="C49" s="9"/>
      <c r="D49" s="9"/>
      <c r="E49" s="8"/>
      <c r="F49" s="9"/>
      <c r="G49" s="14">
        <f t="shared" si="0"/>
        <v>0</v>
      </c>
      <c r="H49" s="8"/>
      <c r="I49" s="9"/>
      <c r="J49" s="14">
        <f t="shared" si="1"/>
        <v>0</v>
      </c>
      <c r="K49" s="9"/>
      <c r="L49" s="14">
        <f t="shared" si="2"/>
        <v>0</v>
      </c>
      <c r="M49" s="9"/>
      <c r="N49" s="14">
        <f t="shared" si="3"/>
        <v>0</v>
      </c>
      <c r="O49" s="9"/>
      <c r="P49" s="14">
        <f t="shared" si="4"/>
        <v>0</v>
      </c>
      <c r="Q49" s="14">
        <f t="shared" si="5"/>
        <v>0</v>
      </c>
      <c r="R49" s="14">
        <f t="shared" si="16"/>
        <v>0</v>
      </c>
      <c r="S49" s="28">
        <f t="shared" si="7"/>
        <v>0</v>
      </c>
      <c r="T49" s="14">
        <f t="shared" si="17"/>
        <v>0</v>
      </c>
      <c r="U49" s="14">
        <f t="shared" si="18"/>
        <v>0</v>
      </c>
      <c r="V49" s="14">
        <f t="shared" si="19"/>
        <v>0</v>
      </c>
      <c r="W49" s="19">
        <f t="shared" si="11"/>
        <v>0</v>
      </c>
    </row>
    <row r="50" spans="1:23" x14ac:dyDescent="0.35">
      <c r="A50" s="35" t="s">
        <v>61</v>
      </c>
      <c r="B50" s="31"/>
      <c r="C50" s="9"/>
      <c r="D50" s="9"/>
      <c r="E50" s="8"/>
      <c r="F50" s="9"/>
      <c r="G50" s="14">
        <f t="shared" si="0"/>
        <v>0</v>
      </c>
      <c r="H50" s="8"/>
      <c r="I50" s="9"/>
      <c r="J50" s="14">
        <f t="shared" si="1"/>
        <v>0</v>
      </c>
      <c r="K50" s="9"/>
      <c r="L50" s="14">
        <f t="shared" si="2"/>
        <v>0</v>
      </c>
      <c r="M50" s="9"/>
      <c r="N50" s="14">
        <f t="shared" si="3"/>
        <v>0</v>
      </c>
      <c r="O50" s="9"/>
      <c r="P50" s="14">
        <f t="shared" si="4"/>
        <v>0</v>
      </c>
      <c r="Q50" s="14">
        <f t="shared" si="5"/>
        <v>0</v>
      </c>
      <c r="R50" s="14">
        <f t="shared" si="16"/>
        <v>0</v>
      </c>
      <c r="S50" s="28">
        <f t="shared" si="7"/>
        <v>0</v>
      </c>
      <c r="T50" s="14">
        <f t="shared" si="17"/>
        <v>0</v>
      </c>
      <c r="U50" s="14">
        <f t="shared" si="18"/>
        <v>0</v>
      </c>
      <c r="V50" s="14">
        <f t="shared" si="19"/>
        <v>0</v>
      </c>
      <c r="W50" s="19">
        <f t="shared" si="11"/>
        <v>0</v>
      </c>
    </row>
    <row r="51" spans="1:23" x14ac:dyDescent="0.35">
      <c r="A51" s="35" t="s">
        <v>62</v>
      </c>
      <c r="B51" s="31"/>
      <c r="C51" s="9"/>
      <c r="D51" s="9"/>
      <c r="E51" s="8"/>
      <c r="F51" s="9"/>
      <c r="G51" s="14">
        <f t="shared" si="0"/>
        <v>0</v>
      </c>
      <c r="H51" s="8"/>
      <c r="I51" s="9"/>
      <c r="J51" s="14">
        <f t="shared" si="1"/>
        <v>0</v>
      </c>
      <c r="K51" s="9"/>
      <c r="L51" s="14">
        <f t="shared" si="2"/>
        <v>0</v>
      </c>
      <c r="M51" s="9"/>
      <c r="N51" s="14">
        <f t="shared" si="3"/>
        <v>0</v>
      </c>
      <c r="O51" s="9"/>
      <c r="P51" s="14">
        <f t="shared" si="4"/>
        <v>0</v>
      </c>
      <c r="Q51" s="14">
        <f t="shared" si="5"/>
        <v>0</v>
      </c>
      <c r="R51" s="14">
        <f t="shared" si="16"/>
        <v>0</v>
      </c>
      <c r="S51" s="28">
        <f t="shared" si="7"/>
        <v>0</v>
      </c>
      <c r="T51" s="14">
        <f t="shared" si="17"/>
        <v>0</v>
      </c>
      <c r="U51" s="14">
        <f t="shared" si="18"/>
        <v>0</v>
      </c>
      <c r="V51" s="14">
        <f t="shared" si="19"/>
        <v>0</v>
      </c>
      <c r="W51" s="19">
        <f t="shared" si="11"/>
        <v>0</v>
      </c>
    </row>
    <row r="52" spans="1:23" x14ac:dyDescent="0.35">
      <c r="A52" s="35" t="s">
        <v>63</v>
      </c>
      <c r="B52" s="31"/>
      <c r="C52" s="9"/>
      <c r="D52" s="9"/>
      <c r="E52" s="8"/>
      <c r="F52" s="9"/>
      <c r="G52" s="14">
        <f t="shared" si="0"/>
        <v>0</v>
      </c>
      <c r="H52" s="8"/>
      <c r="I52" s="9"/>
      <c r="J52" s="14">
        <f t="shared" si="1"/>
        <v>0</v>
      </c>
      <c r="K52" s="9"/>
      <c r="L52" s="14">
        <f t="shared" si="2"/>
        <v>0</v>
      </c>
      <c r="M52" s="9"/>
      <c r="N52" s="14">
        <f t="shared" si="3"/>
        <v>0</v>
      </c>
      <c r="O52" s="9"/>
      <c r="P52" s="14">
        <f t="shared" si="4"/>
        <v>0</v>
      </c>
      <c r="Q52" s="14">
        <f t="shared" si="5"/>
        <v>0</v>
      </c>
      <c r="R52" s="14">
        <f t="shared" si="16"/>
        <v>0</v>
      </c>
      <c r="S52" s="28">
        <f t="shared" si="7"/>
        <v>0</v>
      </c>
      <c r="T52" s="14">
        <f t="shared" si="17"/>
        <v>0</v>
      </c>
      <c r="U52" s="14">
        <f t="shared" si="18"/>
        <v>0</v>
      </c>
      <c r="V52" s="14">
        <f t="shared" si="19"/>
        <v>0</v>
      </c>
      <c r="W52" s="19">
        <f t="shared" si="11"/>
        <v>0</v>
      </c>
    </row>
    <row r="53" spans="1:23" x14ac:dyDescent="0.35">
      <c r="A53" s="35" t="s">
        <v>64</v>
      </c>
      <c r="B53" s="31"/>
      <c r="C53" s="9"/>
      <c r="D53" s="9"/>
      <c r="E53" s="8"/>
      <c r="F53" s="9"/>
      <c r="G53" s="14">
        <f t="shared" si="0"/>
        <v>0</v>
      </c>
      <c r="H53" s="8"/>
      <c r="I53" s="9"/>
      <c r="J53" s="14">
        <f t="shared" si="1"/>
        <v>0</v>
      </c>
      <c r="K53" s="9"/>
      <c r="L53" s="14">
        <f t="shared" si="2"/>
        <v>0</v>
      </c>
      <c r="M53" s="9"/>
      <c r="N53" s="14">
        <f t="shared" si="3"/>
        <v>0</v>
      </c>
      <c r="O53" s="9"/>
      <c r="P53" s="14">
        <f t="shared" si="4"/>
        <v>0</v>
      </c>
      <c r="Q53" s="14">
        <f t="shared" si="5"/>
        <v>0</v>
      </c>
      <c r="R53" s="14">
        <f t="shared" si="16"/>
        <v>0</v>
      </c>
      <c r="S53" s="28">
        <f t="shared" si="7"/>
        <v>0</v>
      </c>
      <c r="T53" s="14">
        <f t="shared" si="17"/>
        <v>0</v>
      </c>
      <c r="U53" s="14">
        <f t="shared" si="18"/>
        <v>0</v>
      </c>
      <c r="V53" s="14">
        <f t="shared" si="19"/>
        <v>0</v>
      </c>
      <c r="W53" s="19">
        <f t="shared" si="11"/>
        <v>0</v>
      </c>
    </row>
    <row r="54" spans="1:23" ht="15" thickBot="1" x14ac:dyDescent="0.4">
      <c r="A54" s="36" t="s">
        <v>65</v>
      </c>
      <c r="B54" s="32"/>
      <c r="C54" s="20"/>
      <c r="D54" s="20"/>
      <c r="E54" s="21"/>
      <c r="F54" s="20"/>
      <c r="G54" s="22">
        <f t="shared" si="0"/>
        <v>0</v>
      </c>
      <c r="H54" s="21"/>
      <c r="I54" s="20"/>
      <c r="J54" s="22">
        <f t="shared" si="1"/>
        <v>0</v>
      </c>
      <c r="K54" s="20"/>
      <c r="L54" s="22">
        <f t="shared" si="2"/>
        <v>0</v>
      </c>
      <c r="M54" s="20"/>
      <c r="N54" s="22">
        <f t="shared" si="3"/>
        <v>0</v>
      </c>
      <c r="O54" s="20"/>
      <c r="P54" s="22">
        <f t="shared" si="4"/>
        <v>0</v>
      </c>
      <c r="Q54" s="22">
        <f t="shared" si="5"/>
        <v>0</v>
      </c>
      <c r="R54" s="22">
        <f t="shared" si="16"/>
        <v>0</v>
      </c>
      <c r="S54" s="28">
        <f t="shared" si="7"/>
        <v>0</v>
      </c>
      <c r="T54" s="22">
        <f t="shared" si="17"/>
        <v>0</v>
      </c>
      <c r="U54" s="22">
        <f t="shared" si="18"/>
        <v>0</v>
      </c>
      <c r="V54" s="22">
        <f t="shared" si="19"/>
        <v>0</v>
      </c>
      <c r="W54" s="23">
        <f t="shared" si="11"/>
        <v>0</v>
      </c>
    </row>
    <row r="55" spans="1:23" s="38" customFormat="1" ht="20" customHeight="1" thickBot="1" x14ac:dyDescent="0.4">
      <c r="A55" s="37"/>
      <c r="B55" s="75"/>
      <c r="C55" s="76"/>
      <c r="D55" s="77" t="s">
        <v>66</v>
      </c>
      <c r="E55" s="78"/>
      <c r="F55" s="77"/>
      <c r="G55" s="79">
        <f>SUM(G11:G54)</f>
        <v>0</v>
      </c>
      <c r="H55" s="78"/>
      <c r="I55" s="77"/>
      <c r="J55" s="80">
        <f>SUM(J11:J54)</f>
        <v>0</v>
      </c>
      <c r="K55" s="77"/>
      <c r="L55" s="78">
        <f>SUM(L11:L54)</f>
        <v>0</v>
      </c>
      <c r="M55" s="77"/>
      <c r="N55" s="78">
        <f t="shared" ref="N55:P55" si="20">SUM(N11:N54)</f>
        <v>0</v>
      </c>
      <c r="O55" s="77"/>
      <c r="P55" s="78">
        <f t="shared" si="20"/>
        <v>0</v>
      </c>
      <c r="Q55" s="78">
        <f t="shared" ref="Q55:W55" si="21">SUM(Q11:Q54)</f>
        <v>0</v>
      </c>
      <c r="R55" s="81">
        <f t="shared" si="21"/>
        <v>0</v>
      </c>
      <c r="S55" s="82">
        <f t="shared" si="21"/>
        <v>0</v>
      </c>
      <c r="T55" s="83">
        <f t="shared" si="21"/>
        <v>0</v>
      </c>
      <c r="U55" s="78">
        <f t="shared" si="21"/>
        <v>0</v>
      </c>
      <c r="V55" s="78">
        <f t="shared" si="21"/>
        <v>0</v>
      </c>
      <c r="W55" s="84">
        <f t="shared" si="21"/>
        <v>0</v>
      </c>
    </row>
    <row r="56" spans="1:23" ht="20" customHeight="1" thickBot="1" x14ac:dyDescent="0.4">
      <c r="A56" s="85"/>
      <c r="B56" s="86"/>
      <c r="C56" s="13"/>
      <c r="D56" s="11"/>
      <c r="E56" s="10"/>
      <c r="F56" s="10"/>
      <c r="G56" s="10"/>
      <c r="H56" s="10"/>
      <c r="I56" s="10"/>
      <c r="J56" s="103">
        <f>G55+J55</f>
        <v>0</v>
      </c>
      <c r="N56" s="143" t="s">
        <v>67</v>
      </c>
      <c r="O56" s="139"/>
      <c r="P56" s="139"/>
      <c r="Q56" s="140"/>
      <c r="R56" s="141">
        <f>SUM(R55:R55)</f>
        <v>0</v>
      </c>
      <c r="S56" s="142"/>
      <c r="T56" s="12"/>
      <c r="U56" s="12"/>
      <c r="V56" s="12"/>
      <c r="W56" s="10"/>
    </row>
    <row r="57" spans="1:23" ht="20" customHeight="1" thickBot="1" x14ac:dyDescent="0.4">
      <c r="A57" s="85"/>
      <c r="B57" s="86"/>
      <c r="C57" s="87"/>
      <c r="D57" s="88"/>
      <c r="E57" s="85"/>
      <c r="F57" s="85"/>
      <c r="G57" s="85"/>
      <c r="H57" s="85"/>
      <c r="I57" s="10"/>
      <c r="J57" s="10"/>
      <c r="N57" s="59" t="s">
        <v>76</v>
      </c>
      <c r="O57" s="60"/>
      <c r="P57" s="60"/>
      <c r="Q57" s="61"/>
      <c r="R57" s="65">
        <f>+S55+T55+U55</f>
        <v>0</v>
      </c>
      <c r="S57" s="66"/>
      <c r="T57" s="12"/>
      <c r="U57" s="12"/>
      <c r="V57" s="12"/>
      <c r="W57" s="10"/>
    </row>
    <row r="58" spans="1:23" ht="20" customHeight="1" thickBot="1" x14ac:dyDescent="0.4">
      <c r="A58" s="85"/>
      <c r="B58" s="154" t="s">
        <v>88</v>
      </c>
      <c r="C58" s="155"/>
      <c r="D58" s="92"/>
      <c r="E58" s="93"/>
      <c r="F58" s="93"/>
      <c r="G58" s="93"/>
      <c r="H58" s="94"/>
      <c r="I58" s="95"/>
      <c r="J58" s="10"/>
      <c r="N58" s="56" t="s">
        <v>68</v>
      </c>
      <c r="O58" s="57"/>
      <c r="P58" s="57"/>
      <c r="Q58" s="58"/>
      <c r="R58" s="67">
        <f>+V55</f>
        <v>0</v>
      </c>
      <c r="S58" s="68"/>
      <c r="T58" s="26" t="s">
        <v>69</v>
      </c>
      <c r="U58" s="12"/>
      <c r="V58" s="12"/>
      <c r="W58" s="10"/>
    </row>
    <row r="59" spans="1:23" ht="20" customHeight="1" thickBot="1" x14ac:dyDescent="0.4">
      <c r="A59" s="85"/>
      <c r="B59" s="102"/>
      <c r="C59" s="89"/>
      <c r="D59" s="90"/>
      <c r="E59" s="85"/>
      <c r="F59" s="85"/>
      <c r="G59" s="85"/>
      <c r="H59" s="85"/>
      <c r="I59" s="97"/>
      <c r="J59" s="10"/>
      <c r="N59" s="53" t="s">
        <v>70</v>
      </c>
      <c r="O59" s="54"/>
      <c r="P59" s="54"/>
      <c r="Q59" s="55"/>
      <c r="R59" s="69">
        <f>SUM(S55:V55)</f>
        <v>0</v>
      </c>
      <c r="S59" s="70"/>
      <c r="T59" s="27">
        <f>+R57+R58</f>
        <v>0</v>
      </c>
      <c r="U59" s="10"/>
      <c r="V59" s="10"/>
      <c r="W59" s="10"/>
    </row>
    <row r="60" spans="1:23" ht="20" customHeight="1" thickBot="1" x14ac:dyDescent="0.4">
      <c r="A60" s="85"/>
      <c r="B60" s="96"/>
      <c r="C60" s="91"/>
      <c r="D60" s="88"/>
      <c r="E60" s="85"/>
      <c r="F60" s="85"/>
      <c r="G60" s="85"/>
      <c r="H60" s="85"/>
      <c r="I60" s="97"/>
      <c r="J60" s="10"/>
      <c r="N60" s="50" t="s">
        <v>71</v>
      </c>
      <c r="O60" s="51"/>
      <c r="P60" s="51"/>
      <c r="Q60" s="52"/>
      <c r="R60" s="71">
        <f>DAYS360(H4,H5)</f>
        <v>0</v>
      </c>
      <c r="S60" s="72"/>
      <c r="T60" s="10"/>
      <c r="U60" s="10"/>
      <c r="V60" s="10"/>
      <c r="W60" s="10"/>
    </row>
    <row r="61" spans="1:23" ht="20" customHeight="1" thickBot="1" x14ac:dyDescent="0.4">
      <c r="A61" s="85"/>
      <c r="B61" s="98"/>
      <c r="C61" s="99"/>
      <c r="D61" s="100"/>
      <c r="E61" s="100"/>
      <c r="F61" s="100"/>
      <c r="G61" s="100"/>
      <c r="H61" s="100"/>
      <c r="I61" s="101"/>
      <c r="J61" s="10"/>
      <c r="N61" s="62" t="s">
        <v>72</v>
      </c>
      <c r="O61" s="63"/>
      <c r="P61" s="63"/>
      <c r="Q61" s="64"/>
      <c r="R61" s="73">
        <f>IF(R60&lt;0,0,R59*0.00213667*R60)</f>
        <v>0</v>
      </c>
      <c r="S61" s="74"/>
      <c r="T61" s="10"/>
      <c r="U61" s="10"/>
      <c r="V61" s="10"/>
      <c r="W61" s="10"/>
    </row>
    <row r="62" spans="1:23" ht="20" customHeight="1" thickBot="1" x14ac:dyDescent="0.4">
      <c r="A62" s="87" t="s">
        <v>74</v>
      </c>
      <c r="B62" s="33"/>
      <c r="C62" s="13"/>
      <c r="D62" s="13"/>
      <c r="E62" s="13"/>
      <c r="F62" s="13"/>
      <c r="G62" s="13"/>
      <c r="H62" s="13"/>
      <c r="I62" s="13"/>
      <c r="J62" s="13"/>
      <c r="N62" s="149" t="s">
        <v>73</v>
      </c>
      <c r="O62" s="150"/>
      <c r="P62" s="150"/>
      <c r="Q62" s="151"/>
      <c r="R62" s="152">
        <f>SUM(R61,R59)</f>
        <v>0</v>
      </c>
      <c r="S62" s="153"/>
      <c r="T62" s="13"/>
      <c r="U62" s="13"/>
      <c r="V62" s="13"/>
      <c r="W62" s="13"/>
    </row>
    <row r="63" spans="1:23" s="45" customFormat="1" ht="33.75" customHeight="1" x14ac:dyDescent="0.35">
      <c r="A63" s="44" t="s">
        <v>85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6"/>
      <c r="O63" s="46"/>
      <c r="P63" s="46"/>
      <c r="Q63" s="46"/>
      <c r="R63" s="46"/>
      <c r="S63" s="46"/>
      <c r="T63" s="47"/>
      <c r="U63" s="47"/>
      <c r="V63" s="47"/>
      <c r="W63" s="47"/>
    </row>
  </sheetData>
  <sheetProtection algorithmName="SHA-512" hashValue="FoomHZw3eZ46l7IIvK3SP3NAJwCjLS00Sw3HpvfSDH7I1uJzgx4AzgBcozz2GX0yh4ShYDQsDzgNp/dF2jEYYQ==" saltValue="ykNIc7qv++q7/LAMnO/dHg==" spinCount="100000" sheet="1" formatColumns="0" insertRows="0"/>
  <mergeCells count="23">
    <mergeCell ref="R9:R10"/>
    <mergeCell ref="T9:U9"/>
    <mergeCell ref="N62:Q62"/>
    <mergeCell ref="N61:Q61"/>
    <mergeCell ref="R56:S56"/>
    <mergeCell ref="R57:S57"/>
    <mergeCell ref="R58:S58"/>
    <mergeCell ref="R59:S59"/>
    <mergeCell ref="R60:S60"/>
    <mergeCell ref="R61:S61"/>
    <mergeCell ref="R62:S62"/>
    <mergeCell ref="A9:A10"/>
    <mergeCell ref="B9:B10"/>
    <mergeCell ref="C9:C10"/>
    <mergeCell ref="N60:Q60"/>
    <mergeCell ref="N59:Q59"/>
    <mergeCell ref="N58:Q58"/>
    <mergeCell ref="N57:Q57"/>
    <mergeCell ref="A1:W1"/>
    <mergeCell ref="B3:E3"/>
    <mergeCell ref="D4:E4"/>
    <mergeCell ref="D5:E5"/>
    <mergeCell ref="A7:W7"/>
  </mergeCells>
  <dataValidations count="1">
    <dataValidation type="list" operator="equal" showErrorMessage="1" error="Debe completar 1 para Afiliado y 2 No Afiliado" sqref="D11:D54" xr:uid="{07153E1F-0A9E-49D0-89C9-CAB1640DF3A1}">
      <formula1>"1,2"</formula1>
      <formula2>0</formula2>
    </dataValidation>
  </dataValidations>
  <pageMargins left="0.23622047244094491" right="0.23622047244094491" top="0.19685039370078741" bottom="0.19685039370078741" header="0" footer="0"/>
  <pageSetup paperSize="5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 Rapado</dc:creator>
  <cp:lastModifiedBy>Leticia Satto</cp:lastModifiedBy>
  <cp:lastPrinted>2022-07-22T21:36:14Z</cp:lastPrinted>
  <dcterms:created xsi:type="dcterms:W3CDTF">2022-07-08T16:58:17Z</dcterms:created>
  <dcterms:modified xsi:type="dcterms:W3CDTF">2026-01-19T23:53:19Z</dcterms:modified>
</cp:coreProperties>
</file>